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OneDrive\Desktop\Football\League\TDYL\2024-2025\Mini\Cup 24-25\Round 2\"/>
    </mc:Choice>
  </mc:AlternateContent>
  <xr:revisionPtr revIDLastSave="0" documentId="13_ncr:1_{CEE8276E-62A1-420A-896F-89D1CE9E14D5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8 Format" sheetId="14" r:id="rId3"/>
    <sheet name="U8 Cup Teams" sheetId="7" r:id="rId4"/>
    <sheet name="5 teams" sheetId="66" state="hidden" r:id="rId5"/>
    <sheet name="U8-G1" sheetId="68" r:id="rId6"/>
    <sheet name="U8-G2" sheetId="69" r:id="rId7"/>
    <sheet name="U8-G3" sheetId="71" r:id="rId8"/>
    <sheet name="U8-G4" sheetId="72" r:id="rId9"/>
    <sheet name="U8-G5" sheetId="73" state="hidden" r:id="rId10"/>
    <sheet name="U8-G6" sheetId="74" state="hidden" r:id="rId11"/>
    <sheet name="U8-G7" sheetId="75" state="hidden" r:id="rId12"/>
  </sheets>
  <definedNames>
    <definedName name="_xlnm.Print_Area" localSheetId="4">'5 teams'!$A$1:$O$32</definedName>
    <definedName name="_xlnm.Print_Area" localSheetId="1">Example!$A$1:$Q$27</definedName>
    <definedName name="_xlnm.Print_Area" localSheetId="0">Navigation!$A$1:$E$20</definedName>
    <definedName name="_xlnm.Print_Area" localSheetId="3">'U8 Cup Teams'!$A$1:$G$34</definedName>
    <definedName name="_xlnm.Print_Area" localSheetId="2">'U8 Format'!$A$1:$F$47</definedName>
    <definedName name="_xlnm.Print_Area" localSheetId="5">'U8-G1'!$A$1:$O$27</definedName>
    <definedName name="_xlnm.Print_Area" localSheetId="6">'U8-G2'!$A$1:$O$27</definedName>
    <definedName name="_xlnm.Print_Area" localSheetId="7">'U8-G3'!$A$1:$O$27</definedName>
    <definedName name="_xlnm.Print_Area" localSheetId="8">'U8-G4'!$A$1:$O$27</definedName>
    <definedName name="_xlnm.Print_Area" localSheetId="9">'U8-G5'!$A$1:$O$30</definedName>
    <definedName name="_xlnm.Print_Area" localSheetId="10">'U8-G6'!$A$1:$O$30</definedName>
    <definedName name="_xlnm.Print_Area" localSheetId="11">'U8-G7'!$A$1:$O$29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6" l="1"/>
  <c r="B9" i="71"/>
  <c r="B10" i="71"/>
  <c r="B11" i="71"/>
  <c r="B12" i="71"/>
  <c r="B8" i="71"/>
  <c r="B9" i="72"/>
  <c r="B10" i="72"/>
  <c r="B11" i="72"/>
  <c r="B12" i="72"/>
  <c r="B9" i="69"/>
  <c r="B10" i="69"/>
  <c r="B11" i="69"/>
  <c r="B12" i="69"/>
  <c r="B9" i="68"/>
  <c r="B10" i="68"/>
  <c r="B11" i="68"/>
  <c r="B12" i="68"/>
  <c r="C5" i="74"/>
  <c r="B46" i="14" l="1"/>
  <c r="B9" i="74"/>
  <c r="B10" i="74"/>
  <c r="B11" i="74"/>
  <c r="B9" i="73"/>
  <c r="B10" i="73"/>
  <c r="B11" i="73"/>
  <c r="B8" i="74"/>
  <c r="B8" i="73"/>
  <c r="B8" i="72"/>
  <c r="B8" i="69"/>
  <c r="B8" i="68"/>
  <c r="D14" i="16"/>
  <c r="D12" i="16"/>
  <c r="D11" i="16"/>
  <c r="B9" i="75"/>
  <c r="B10" i="75"/>
  <c r="B11" i="75"/>
  <c r="B8" i="75"/>
  <c r="B7" i="75"/>
  <c r="C5" i="75"/>
  <c r="B7" i="74"/>
  <c r="B7" i="73"/>
  <c r="C5" i="73"/>
  <c r="B9" i="66" l="1"/>
  <c r="B10" i="66"/>
  <c r="B11" i="66"/>
  <c r="B12" i="66"/>
  <c r="B8" i="66"/>
  <c r="B7" i="72" l="1"/>
  <c r="C5" i="72"/>
  <c r="D34" i="14"/>
  <c r="B7" i="71" l="1"/>
  <c r="C5" i="71"/>
  <c r="B7" i="69"/>
  <c r="C5" i="69"/>
  <c r="B7" i="68"/>
  <c r="C5" i="68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<sst xmlns="http://schemas.openxmlformats.org/spreadsheetml/2006/main" count="845" uniqueCount="123">
  <si>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</si>
  <si>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</si>
  <si>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</si>
  <si>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</si>
  <si>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</si>
  <si>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</si>
  <si>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</si>
  <si>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</si>
  <si>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</si>
  <si>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</si>
  <si>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</si>
  <si>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</si>
  <si>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</si>
  <si>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</si>
  <si>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</si>
  <si>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</si>
  <si>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</si>
  <si>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</si>
  <si>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</si>
  <si>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</si>
  <si>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</si>
  <si>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</si>
  <si>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</si>
  <si>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</si>
  <si>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</si>
  <si>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</si>
  <si>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</si>
  <si>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</si>
  <si>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</si>
  <si>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</si>
  <si>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</si>
  <si>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</si>
  <si>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</si>
  <si>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</si>
  <si>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</si>
  <si>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</si>
  <si>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</si>
  <si>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</si>
  <si>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</si>
  <si>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</si>
  <si>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</si>
  <si>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</si>
  <si>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</si>
  <si>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</si>
  <si>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</si>
  <si>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</si>
  <si>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</si>
  <si>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</si>
  <si>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</si>
  <si>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</si>
  <si>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</si>
  <si>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</si>
  <si>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</si>
  <si>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</si>
  <si>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</si>
  <si>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</si>
  <si>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</si>
  <si>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</si>
  <si>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</si>
  <si>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</si>
  <si>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</si>
  <si>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</si>
  <si>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</si>
  <si>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</si>
  <si>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</si>
  <si>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</si>
  <si>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</si>
  <si>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</si>
  <si>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</si>
  <si>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</si>
  <si>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</si>
  <si>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</si>
  <si>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</si>
  <si>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</si>
  <si>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</si>
  <si>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U8 Round 1</t>
  </si>
  <si>
    <t>U8 Round 2</t>
  </si>
  <si>
    <t>U8 Final</t>
  </si>
  <si>
    <t>U8 FORMAT</t>
  </si>
  <si>
    <t>U8 Teams</t>
  </si>
  <si>
    <t>UNDER 8 – GROUP 1</t>
  </si>
  <si>
    <t>UNDER 8 – GROUP 2</t>
  </si>
  <si>
    <t>UNDER 8 – GROUP 3</t>
  </si>
  <si>
    <t>UNDER 8 – GROUP 4</t>
  </si>
  <si>
    <t>Group 5</t>
  </si>
  <si>
    <t>Group 6</t>
  </si>
  <si>
    <t>UNDER 8 – GROUP 5</t>
  </si>
  <si>
    <t>UNDER 8 – GROUP 6</t>
  </si>
  <si>
    <t>U8 Cup Teams</t>
  </si>
  <si>
    <t>U8 Format</t>
  </si>
  <si>
    <t>U8 Group 1 Form</t>
  </si>
  <si>
    <t>U8 Group 2 Form</t>
  </si>
  <si>
    <t>U8 Group 3 Form</t>
  </si>
  <si>
    <t>U8 Group 4 Form</t>
  </si>
  <si>
    <t>7.5 Minutes each way</t>
  </si>
  <si>
    <t>UNDER 8 – GROUP 7</t>
  </si>
  <si>
    <t>Team E</t>
  </si>
  <si>
    <t>18 (Orange) go through to round 2</t>
  </si>
  <si>
    <t>and 2 wild card teams</t>
  </si>
  <si>
    <t>MINI LEAGUE CUP - 2024 / 2025</t>
  </si>
  <si>
    <t>U8 Bishops Lydeard FC - Panthers</t>
  </si>
  <si>
    <t>U8 Bridgwater VPR FC - Hawks</t>
  </si>
  <si>
    <t>U8 Bridgwater VPR FC - Eagles</t>
  </si>
  <si>
    <t>U8 Kingsdown Knights FC</t>
  </si>
  <si>
    <t>U8 Galmington Dragons FC - Hawks</t>
  </si>
  <si>
    <t>U8 Galmington Dragons FC - Raiders</t>
  </si>
  <si>
    <t>U8 Isle of Wedmore FC - Herons</t>
  </si>
  <si>
    <t>U8 Minehead AFC - Mariners</t>
  </si>
  <si>
    <t>U8 Minehead AFC - Pirates</t>
  </si>
  <si>
    <t>U8 Ruishton FC - Rooks</t>
  </si>
  <si>
    <t>U8 Ruishton FC - Rams</t>
  </si>
  <si>
    <t>U8 Staplegrove FC - Saints</t>
  </si>
  <si>
    <t>U8 Staplegrove FC - Sinners</t>
  </si>
  <si>
    <t>U8 Tone Youth FC - Hornets</t>
  </si>
  <si>
    <t>U8 Tone Youth FC - Wasps</t>
  </si>
  <si>
    <t>U8 Watchet Town Knights FC - Shields</t>
  </si>
  <si>
    <t>U8 Wellington FC - Lions</t>
  </si>
  <si>
    <t>U8 Wellington FC - Tigers</t>
  </si>
  <si>
    <t>U8 Wembdon FC - Saints</t>
  </si>
  <si>
    <t>U8 Wembdon FC - Dragons</t>
  </si>
  <si>
    <t>Saturday 8th March 2025</t>
  </si>
  <si>
    <t>U8 Bridgwater VPR FC - Hawk</t>
  </si>
  <si>
    <t>U8 -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</si>
</sst>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33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3"/>
  <sheetViews>
    <sheetView showGridLines="0" tabSelected="1" view="pageBreakPreview" zoomScaleNormal="100" zoomScaleSheetLayoutView="100" workbookViewId="0">
      <selection activeCell="I17" sqref="I17"/>
    </sheetView>
  </sheetViews>
  <sheetFormatPr defaultColWidth="9.140625" defaultRowHeight="15" x14ac:dyDescent="0.25"/>
  <cols>
    <col min="1" max="1" width="14.7109375" style="49" bestFit="1" customWidth="1"/>
    <col min="2" max="2" width="36.42578125" style="49" bestFit="1" customWidth="1"/>
    <col min="3" max="3" width="8.5703125" style="49" customWidth="1"/>
    <col min="4" max="4" width="45.7109375" style="60" customWidth="1"/>
    <col min="5" max="5" width="3.140625" style="49" customWidth="1"/>
    <col min="6" max="16384" width="9.140625" style="49"/>
  </cols>
  <sheetData>
    <row r="1" spans="1:8" ht="30" customHeight="1" x14ac:dyDescent="0.25">
      <c r="A1" s="117" t="s">
        <v>99</v>
      </c>
      <c r="B1" s="118"/>
      <c r="C1" s="118"/>
      <c r="D1" s="118"/>
      <c r="F1" s="48"/>
      <c r="G1" s="48"/>
      <c r="H1" s="48"/>
    </row>
    <row r="2" spans="1:8" ht="30" customHeight="1" x14ac:dyDescent="0.25">
      <c r="A2" s="47"/>
      <c r="B2" s="47"/>
      <c r="D2" s="59"/>
      <c r="F2" s="48"/>
    </row>
    <row r="3" spans="1:8" ht="30" customHeight="1" x14ac:dyDescent="0.25">
      <c r="A3" s="127" t="s">
        <v>122</v>
      </c>
      <c r="B3" s="127"/>
      <c r="C3" s="127"/>
      <c r="D3" s="127"/>
      <c r="F3" s="48"/>
      <c r="G3" s="48"/>
      <c r="H3" s="48"/>
    </row>
    <row r="4" spans="1:8" ht="30" customHeight="1" x14ac:dyDescent="0.25">
      <c r="A4" s="47"/>
      <c r="B4" s="47"/>
      <c r="D4" s="59"/>
      <c r="F4" s="48"/>
    </row>
    <row r="5" spans="1:8" s="62" customFormat="1" ht="30" customHeight="1" x14ac:dyDescent="0.25">
      <c r="A5" s="125" t="s">
        <v>73</v>
      </c>
      <c r="B5" s="125"/>
      <c r="D5" s="63" t="s">
        <v>70</v>
      </c>
      <c r="F5" s="64"/>
      <c r="G5" s="64"/>
    </row>
    <row r="6" spans="1:8" s="62" customFormat="1" ht="30" customHeight="1" x14ac:dyDescent="0.25">
      <c r="A6" s="130" t="s">
        <v>120</v>
      </c>
      <c r="B6" s="130"/>
      <c r="D6" s="101" t="s">
        <v>88</v>
      </c>
      <c r="F6" s="64"/>
      <c r="G6" s="64"/>
    </row>
    <row r="7" spans="1:8" s="62" customFormat="1" ht="30" customHeight="1" x14ac:dyDescent="0.25">
      <c r="A7" s="125" t="s">
        <v>74</v>
      </c>
      <c r="B7" s="125"/>
      <c r="D7" s="101" t="s">
        <v>89</v>
      </c>
      <c r="F7" s="64"/>
      <c r="G7" s="64"/>
    </row>
    <row r="8" spans="1:8" s="61" customFormat="1" ht="30" customHeight="1" x14ac:dyDescent="0.25">
      <c r="A8" s="124">
        <f>'U8 Cup Teams'!A24</f>
        <v>20</v>
      </c>
      <c r="B8" s="124"/>
      <c r="D8" s="103" t="s">
        <v>67</v>
      </c>
      <c r="E8" s="62"/>
      <c r="F8" s="64"/>
      <c r="G8" s="64"/>
      <c r="H8" s="65"/>
    </row>
    <row r="9" spans="1:8" s="61" customFormat="1" ht="30" customHeight="1" x14ac:dyDescent="0.25">
      <c r="A9" s="66"/>
      <c r="B9" s="67"/>
      <c r="D9" s="68"/>
      <c r="E9" s="62"/>
      <c r="F9" s="64"/>
      <c r="G9" s="64"/>
      <c r="H9" s="65"/>
    </row>
    <row r="10" spans="1:8" s="61" customFormat="1" ht="30" customHeight="1" x14ac:dyDescent="0.25">
      <c r="A10" s="125" t="s">
        <v>68</v>
      </c>
      <c r="B10" s="125"/>
      <c r="D10" s="63" t="s">
        <v>69</v>
      </c>
      <c r="F10" s="65"/>
      <c r="G10" s="65"/>
      <c r="H10" s="65"/>
    </row>
    <row r="11" spans="1:8" s="62" customFormat="1" ht="30" customHeight="1" x14ac:dyDescent="0.25">
      <c r="A11" s="123" t="s">
        <v>90</v>
      </c>
      <c r="B11" s="123"/>
      <c r="D11" s="69" t="str">
        <f>'U8 Cup Teams'!D4</f>
        <v>U8 Staplegrove FC - Saints</v>
      </c>
      <c r="F11" s="70"/>
      <c r="G11" s="70"/>
      <c r="H11" s="70"/>
    </row>
    <row r="12" spans="1:8" s="62" customFormat="1" ht="30" customHeight="1" x14ac:dyDescent="0.25">
      <c r="A12" s="123" t="s">
        <v>91</v>
      </c>
      <c r="B12" s="123"/>
      <c r="D12" s="69" t="str">
        <f>'U8 Cup Teams'!F4</f>
        <v>U8 Tone Youth FC - Hornets</v>
      </c>
      <c r="F12" s="70"/>
      <c r="G12" s="70"/>
      <c r="H12" s="70"/>
    </row>
    <row r="13" spans="1:8" s="62" customFormat="1" ht="30" customHeight="1" x14ac:dyDescent="0.25">
      <c r="A13" s="123" t="s">
        <v>92</v>
      </c>
      <c r="B13" s="123"/>
      <c r="D13" s="69" t="str">
        <f>'U8 Cup Teams'!D11</f>
        <v>U8 Bishops Lydeard FC - Panthers</v>
      </c>
      <c r="F13" s="70"/>
      <c r="G13" s="70"/>
      <c r="H13" s="70"/>
    </row>
    <row r="14" spans="1:8" s="62" customFormat="1" ht="30" customHeight="1" x14ac:dyDescent="0.25">
      <c r="A14" s="122" t="s">
        <v>93</v>
      </c>
      <c r="B14" s="122"/>
      <c r="D14" s="69" t="str">
        <f>'U8 Cup Teams'!F11</f>
        <v>U8 Galmington Dragons FC - Raiders</v>
      </c>
      <c r="F14" s="70"/>
      <c r="G14" s="70"/>
      <c r="H14" s="70"/>
    </row>
    <row r="16" spans="1:8" ht="20.100000000000001" customHeight="1" x14ac:dyDescent="0.25">
      <c r="A16" s="119" t="s">
        <v>35</v>
      </c>
      <c r="B16" s="119"/>
      <c r="D16" s="120" t="s">
        <v>72</v>
      </c>
    </row>
    <row r="17" spans="1:9" ht="20.100000000000001" customHeight="1" x14ac:dyDescent="0.25">
      <c r="A17" s="119"/>
      <c r="B17" s="119"/>
      <c r="D17" s="120"/>
    </row>
    <row r="18" spans="1:9" ht="20.100000000000001" customHeight="1" x14ac:dyDescent="0.25">
      <c r="A18" s="119"/>
      <c r="B18" s="119"/>
      <c r="D18" s="120" t="s">
        <v>71</v>
      </c>
    </row>
    <row r="19" spans="1:9" ht="20.100000000000001" customHeight="1" x14ac:dyDescent="0.25">
      <c r="A19" s="119"/>
      <c r="B19" s="119"/>
      <c r="D19" s="121"/>
    </row>
    <row r="21" spans="1:9" x14ac:dyDescent="0.25">
      <c r="A21" s="128"/>
      <c r="B21" s="129"/>
      <c r="C21" s="129"/>
      <c r="D21" s="129"/>
    </row>
    <row r="22" spans="1:9" x14ac:dyDescent="0.25">
      <c r="A22" s="128"/>
      <c r="B22" s="129"/>
      <c r="C22" s="129"/>
      <c r="D22" s="129"/>
    </row>
    <row r="23" spans="1:9" x14ac:dyDescent="0.25">
      <c r="A23" s="126"/>
      <c r="B23" s="126"/>
      <c r="C23" s="126"/>
      <c r="D23" s="126"/>
      <c r="E23" s="126"/>
      <c r="F23" s="126"/>
      <c r="G23" s="126"/>
      <c r="H23" s="126"/>
      <c r="I23" s="126"/>
    </row>
  </sheetData>
  <sheetProtection sheet="1" objects="1" scenarios="1"/>
  <mergeCells count="17">
    <mergeCell ref="A23:I23"/>
    <mergeCell ref="A3:D3"/>
    <mergeCell ref="A21:D21"/>
    <mergeCell ref="A22:D22"/>
    <mergeCell ref="A6:B6"/>
    <mergeCell ref="A7:B7"/>
    <mergeCell ref="A1:D1"/>
    <mergeCell ref="A16:B19"/>
    <mergeCell ref="D16:D17"/>
    <mergeCell ref="D18:D19"/>
    <mergeCell ref="A14:B14"/>
    <mergeCell ref="A13:B13"/>
    <mergeCell ref="A12:B12"/>
    <mergeCell ref="A8:B8"/>
    <mergeCell ref="A11:B11"/>
    <mergeCell ref="A5:B5"/>
    <mergeCell ref="A10:B10"/>
  </mergeCells>
  <hyperlinks>
    <hyperlink ref="D6" location="'U8 Cup Teams'!A1" display="U7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8 Format'!A1" display="U7 Format" xr:uid="{0A7C2EE1-55EA-4F39-BB59-7B3F3079BB27}"/>
    <hyperlink ref="A14" location="'U7-G4'!A1" display="Group 4 Form" xr:uid="{0E7C91CE-0F7F-484E-943E-16986031082B}"/>
    <hyperlink ref="A11:B11" location="'U8-G1'!A1" display="Group 1 Form" xr:uid="{FA62E551-2493-42B6-8FCE-98B99045256A}"/>
    <hyperlink ref="A12:B12" location="'U8-G2'!A1" display="Group 2 Form" xr:uid="{1223A25E-B69B-4F95-8D69-4FF4FD0CB706}"/>
    <hyperlink ref="A13:B13" location="'U8-G3'!A1" display="Group 3 Form" xr:uid="{420EBF2A-FE45-4DD6-9011-2C1B3937FD2C}"/>
    <hyperlink ref="A14:B14" location="'U8-G4'!A1" display="Group 4 Form" xr:uid="{C84E8E60-7AB5-4834-AA36-1285E8357E4F}"/>
    <hyperlink ref="D8" location="Example!A1" display="EXAMPLE" xr:uid="{3C20AAD2-598D-4760-9219-F6D88405907C}"/>
  </hyperlink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32" t="s">
        <v>37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8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8" ht="20.100000000000001" customHeight="1" x14ac:dyDescent="0.25">
      <c r="A3" s="139" t="s">
        <v>32</v>
      </c>
      <c r="B3" s="139"/>
      <c r="C3" s="134" t="s">
        <v>51</v>
      </c>
      <c r="D3" s="134"/>
      <c r="E3" s="134"/>
      <c r="F3" s="7"/>
      <c r="G3" s="135"/>
      <c r="H3" s="135"/>
      <c r="L3" s="146" t="s">
        <v>16</v>
      </c>
      <c r="M3" s="146"/>
      <c r="N3" s="146"/>
    </row>
    <row r="4" spans="1:18" ht="20.100000000000001" customHeight="1" x14ac:dyDescent="0.25">
      <c r="A4" s="140" t="s">
        <v>31</v>
      </c>
      <c r="B4" s="140"/>
      <c r="C4" s="136" t="s">
        <v>19</v>
      </c>
      <c r="D4" s="137"/>
      <c r="E4" s="138"/>
      <c r="F4" s="9"/>
      <c r="G4" s="9"/>
      <c r="H4" s="9"/>
      <c r="I4" s="10"/>
      <c r="L4" s="6"/>
    </row>
    <row r="5" spans="1:18" ht="20.100000000000001" customHeight="1" x14ac:dyDescent="0.25">
      <c r="A5" s="140" t="s">
        <v>30</v>
      </c>
      <c r="B5" s="140"/>
      <c r="C5" s="131" t="str">
        <f>Navigation!A6</f>
        <v>Saturday 8th March 2025</v>
      </c>
      <c r="D5" s="131"/>
      <c r="E5" s="131"/>
      <c r="F5" s="5"/>
      <c r="G5" s="5"/>
      <c r="H5" s="5"/>
      <c r="I5" s="3"/>
      <c r="L5" s="145" t="s">
        <v>36</v>
      </c>
      <c r="M5" s="145"/>
      <c r="N5" s="145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3"/>
      <c r="B7" s="83"/>
      <c r="C7" s="83"/>
      <c r="D7" s="83"/>
      <c r="E7" s="83"/>
      <c r="F7" s="83"/>
      <c r="G7" s="83"/>
      <c r="H7" s="83"/>
      <c r="I7" s="83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43</v>
      </c>
      <c r="M8" s="40" t="s">
        <v>44</v>
      </c>
      <c r="N8" s="40" t="s">
        <v>45</v>
      </c>
    </row>
    <row r="9" spans="1:18" ht="39.950000000000003" customHeight="1" x14ac:dyDescent="0.25">
      <c r="A9" s="13" t="s">
        <v>1</v>
      </c>
      <c r="B9" s="43" t="s">
        <v>38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7" t="s">
        <v>55</v>
      </c>
      <c r="P9" s="58"/>
      <c r="Q9" s="58"/>
      <c r="R9" s="58"/>
    </row>
    <row r="10" spans="1:18" ht="39.950000000000003" customHeight="1" x14ac:dyDescent="0.25">
      <c r="A10" s="13" t="s">
        <v>2</v>
      </c>
      <c r="B10" s="43" t="s">
        <v>39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40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41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42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 t="s">
        <v>10</v>
      </c>
      <c r="J15" s="141"/>
      <c r="K15" s="141"/>
      <c r="L15" s="141"/>
      <c r="M15" s="141"/>
      <c r="N15" s="141"/>
    </row>
    <row r="16" spans="1:18" ht="22.5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46">
        <v>0.39583333333333331</v>
      </c>
      <c r="B17" s="34" t="s">
        <v>3</v>
      </c>
      <c r="C17" s="34" t="s">
        <v>1</v>
      </c>
      <c r="D17" s="20" t="s">
        <v>29</v>
      </c>
      <c r="E17" s="21" t="s">
        <v>2</v>
      </c>
      <c r="F17" s="36">
        <v>2</v>
      </c>
      <c r="G17" s="20" t="s">
        <v>28</v>
      </c>
      <c r="H17" s="37">
        <v>1</v>
      </c>
      <c r="I17" s="144" t="s">
        <v>48</v>
      </c>
      <c r="J17" s="144"/>
      <c r="K17" s="144"/>
      <c r="L17" s="144"/>
      <c r="M17" s="144"/>
      <c r="N17" s="144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29</v>
      </c>
      <c r="E18" s="21" t="s">
        <v>4</v>
      </c>
      <c r="F18" s="36">
        <v>1</v>
      </c>
      <c r="G18" s="20" t="s">
        <v>28</v>
      </c>
      <c r="H18" s="37">
        <v>1</v>
      </c>
      <c r="I18" s="144" t="s">
        <v>46</v>
      </c>
      <c r="J18" s="144"/>
      <c r="K18" s="144"/>
      <c r="L18" s="144"/>
      <c r="M18" s="144"/>
      <c r="N18" s="144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29</v>
      </c>
      <c r="E19" s="21" t="s">
        <v>1</v>
      </c>
      <c r="F19" s="36">
        <v>4</v>
      </c>
      <c r="G19" s="20" t="s">
        <v>28</v>
      </c>
      <c r="H19" s="37">
        <v>4</v>
      </c>
      <c r="I19" s="144" t="s">
        <v>46</v>
      </c>
      <c r="J19" s="144"/>
      <c r="K19" s="144"/>
      <c r="L19" s="144"/>
      <c r="M19" s="144"/>
      <c r="N19" s="144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29</v>
      </c>
      <c r="E20" s="21" t="s">
        <v>3</v>
      </c>
      <c r="F20" s="36">
        <v>2</v>
      </c>
      <c r="G20" s="20" t="s">
        <v>28</v>
      </c>
      <c r="H20" s="37">
        <v>1</v>
      </c>
      <c r="I20" s="144" t="s">
        <v>47</v>
      </c>
      <c r="J20" s="144"/>
      <c r="K20" s="144"/>
      <c r="L20" s="144"/>
      <c r="M20" s="144"/>
      <c r="N20" s="144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29</v>
      </c>
      <c r="E21" s="21" t="s">
        <v>5</v>
      </c>
      <c r="F21" s="36">
        <v>3</v>
      </c>
      <c r="G21" s="20" t="s">
        <v>28</v>
      </c>
      <c r="H21" s="37">
        <v>1</v>
      </c>
      <c r="I21" s="144" t="s">
        <v>49</v>
      </c>
      <c r="J21" s="144"/>
      <c r="K21" s="144"/>
      <c r="L21" s="144"/>
      <c r="M21" s="144"/>
      <c r="N21" s="144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29</v>
      </c>
      <c r="E22" s="21" t="s">
        <v>1</v>
      </c>
      <c r="F22" s="36">
        <v>1</v>
      </c>
      <c r="G22" s="20" t="s">
        <v>28</v>
      </c>
      <c r="H22" s="37">
        <v>5</v>
      </c>
      <c r="I22" s="144" t="s">
        <v>48</v>
      </c>
      <c r="J22" s="144"/>
      <c r="K22" s="144"/>
      <c r="L22" s="144"/>
      <c r="M22" s="144"/>
      <c r="N22" s="144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29</v>
      </c>
      <c r="E23" s="21" t="s">
        <v>5</v>
      </c>
      <c r="F23" s="36">
        <v>2</v>
      </c>
      <c r="G23" s="20" t="s">
        <v>28</v>
      </c>
      <c r="H23" s="37">
        <v>1</v>
      </c>
      <c r="I23" s="144" t="s">
        <v>47</v>
      </c>
      <c r="J23" s="144"/>
      <c r="K23" s="144"/>
      <c r="L23" s="144"/>
      <c r="M23" s="144"/>
      <c r="N23" s="144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29</v>
      </c>
      <c r="E24" s="21" t="s">
        <v>4</v>
      </c>
      <c r="F24" s="36">
        <v>2</v>
      </c>
      <c r="G24" s="20" t="s">
        <v>28</v>
      </c>
      <c r="H24" s="37">
        <v>2</v>
      </c>
      <c r="I24" s="144" t="s">
        <v>46</v>
      </c>
      <c r="J24" s="144"/>
      <c r="K24" s="144"/>
      <c r="L24" s="144"/>
      <c r="M24" s="144"/>
      <c r="N24" s="144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29</v>
      </c>
      <c r="E25" s="21" t="s">
        <v>3</v>
      </c>
      <c r="F25" s="36">
        <v>1</v>
      </c>
      <c r="G25" s="20" t="s">
        <v>28</v>
      </c>
      <c r="H25" s="37">
        <v>4</v>
      </c>
      <c r="I25" s="144" t="s">
        <v>50</v>
      </c>
      <c r="J25" s="144"/>
      <c r="K25" s="144"/>
      <c r="L25" s="144"/>
      <c r="M25" s="144"/>
      <c r="N25" s="144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29</v>
      </c>
      <c r="E26" s="21" t="s">
        <v>2</v>
      </c>
      <c r="F26" s="36">
        <v>3</v>
      </c>
      <c r="G26" s="20" t="s">
        <v>28</v>
      </c>
      <c r="H26" s="37">
        <v>0</v>
      </c>
      <c r="I26" s="144" t="s">
        <v>49</v>
      </c>
      <c r="J26" s="144"/>
      <c r="K26" s="144"/>
      <c r="L26" s="144"/>
      <c r="M26" s="144"/>
      <c r="N26" s="144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E50"/>
  <sheetViews>
    <sheetView showGridLines="0" view="pageBreakPreview" zoomScale="110" zoomScaleNormal="100" zoomScaleSheetLayoutView="110" workbookViewId="0">
      <selection activeCell="B39" sqref="B39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7.42578125" style="2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49" t="str">
        <f>Navigation!A1</f>
        <v>MINI LEAGUE CUP - 2024 / 2025</v>
      </c>
      <c r="B1" s="149"/>
      <c r="C1" s="149"/>
      <c r="D1" s="149"/>
      <c r="E1" s="149"/>
    </row>
    <row r="3" spans="1:5" s="74" customFormat="1" ht="18.75" x14ac:dyDescent="0.3">
      <c r="A3" s="75" t="s">
        <v>75</v>
      </c>
      <c r="B3" s="76"/>
      <c r="C3" s="75" t="s">
        <v>76</v>
      </c>
      <c r="D3" s="77"/>
      <c r="E3" s="75" t="s">
        <v>77</v>
      </c>
    </row>
    <row r="4" spans="1:5" x14ac:dyDescent="0.25">
      <c r="A4" s="78"/>
      <c r="B4" s="1"/>
      <c r="C4" s="78"/>
      <c r="E4" s="78"/>
    </row>
    <row r="5" spans="1:5" x14ac:dyDescent="0.25">
      <c r="A5" s="81" t="s">
        <v>17</v>
      </c>
      <c r="B5" s="79"/>
      <c r="C5" s="81" t="s">
        <v>17</v>
      </c>
      <c r="E5" s="81" t="s">
        <v>18</v>
      </c>
    </row>
    <row r="6" spans="1:5" x14ac:dyDescent="0.25">
      <c r="A6" s="27" t="s">
        <v>19</v>
      </c>
      <c r="B6" s="1"/>
      <c r="C6" s="28" t="s">
        <v>52</v>
      </c>
      <c r="E6" s="31" t="s">
        <v>56</v>
      </c>
    </row>
    <row r="7" spans="1:5" x14ac:dyDescent="0.25">
      <c r="A7" s="27" t="s">
        <v>20</v>
      </c>
      <c r="B7" s="1"/>
      <c r="C7" s="29" t="s">
        <v>53</v>
      </c>
      <c r="E7" s="31" t="s">
        <v>57</v>
      </c>
    </row>
    <row r="8" spans="1:5" x14ac:dyDescent="0.25">
      <c r="A8" s="27" t="s">
        <v>21</v>
      </c>
      <c r="B8" s="1"/>
      <c r="C8" s="30" t="s">
        <v>54</v>
      </c>
      <c r="E8" s="31" t="s">
        <v>58</v>
      </c>
    </row>
    <row r="9" spans="1:5" x14ac:dyDescent="0.25">
      <c r="A9" s="26" t="s">
        <v>22</v>
      </c>
      <c r="C9" s="26">
        <v>4</v>
      </c>
      <c r="E9" s="31" t="s">
        <v>59</v>
      </c>
    </row>
    <row r="10" spans="1:5" x14ac:dyDescent="0.25">
      <c r="A10" s="26" t="s">
        <v>96</v>
      </c>
      <c r="B10" s="1">
        <v>5</v>
      </c>
      <c r="C10" s="102">
        <v>5</v>
      </c>
      <c r="D10" s="50">
        <v>5</v>
      </c>
    </row>
    <row r="11" spans="1:5" x14ac:dyDescent="0.25">
      <c r="C11"/>
    </row>
    <row r="12" spans="1:5" x14ac:dyDescent="0.25">
      <c r="A12" s="81" t="s">
        <v>23</v>
      </c>
      <c r="B12" s="1"/>
      <c r="C12" s="81" t="s">
        <v>23</v>
      </c>
      <c r="E12" s="81" t="s">
        <v>24</v>
      </c>
    </row>
    <row r="13" spans="1:5" x14ac:dyDescent="0.25">
      <c r="A13" s="27" t="s">
        <v>19</v>
      </c>
      <c r="B13" s="1"/>
      <c r="C13" s="28" t="s">
        <v>52</v>
      </c>
      <c r="E13" s="29" t="s">
        <v>60</v>
      </c>
    </row>
    <row r="14" spans="1:5" x14ac:dyDescent="0.25">
      <c r="A14" s="27" t="s">
        <v>20</v>
      </c>
      <c r="B14" s="1"/>
      <c r="C14" s="29" t="s">
        <v>53</v>
      </c>
      <c r="E14" s="29" t="s">
        <v>61</v>
      </c>
    </row>
    <row r="15" spans="1:5" x14ac:dyDescent="0.25">
      <c r="A15" s="27" t="s">
        <v>21</v>
      </c>
      <c r="B15" s="1"/>
      <c r="C15" s="30" t="s">
        <v>54</v>
      </c>
      <c r="E15" s="29" t="s">
        <v>65</v>
      </c>
    </row>
    <row r="16" spans="1:5" x14ac:dyDescent="0.25">
      <c r="A16" s="26" t="s">
        <v>22</v>
      </c>
      <c r="B16" s="1"/>
      <c r="C16" s="26">
        <v>4</v>
      </c>
      <c r="E16" s="29" t="s">
        <v>66</v>
      </c>
    </row>
    <row r="17" spans="1:5" x14ac:dyDescent="0.25">
      <c r="A17" s="26" t="s">
        <v>96</v>
      </c>
      <c r="B17" s="50">
        <v>5</v>
      </c>
      <c r="C17" s="102">
        <v>5</v>
      </c>
      <c r="D17" s="50">
        <v>5</v>
      </c>
    </row>
    <row r="18" spans="1:5" x14ac:dyDescent="0.25">
      <c r="C18"/>
    </row>
    <row r="19" spans="1:5" x14ac:dyDescent="0.25">
      <c r="A19" s="81" t="s">
        <v>25</v>
      </c>
      <c r="B19" s="1"/>
      <c r="C19" s="81" t="s">
        <v>25</v>
      </c>
      <c r="E19" s="81" t="s">
        <v>26</v>
      </c>
    </row>
    <row r="20" spans="1:5" x14ac:dyDescent="0.25">
      <c r="A20" s="27" t="s">
        <v>19</v>
      </c>
      <c r="C20" s="28" t="s">
        <v>52</v>
      </c>
      <c r="E20" s="30" t="s">
        <v>62</v>
      </c>
    </row>
    <row r="21" spans="1:5" x14ac:dyDescent="0.25">
      <c r="A21" s="27" t="s">
        <v>20</v>
      </c>
      <c r="C21" s="29" t="s">
        <v>53</v>
      </c>
      <c r="E21" s="30" t="s">
        <v>63</v>
      </c>
    </row>
    <row r="22" spans="1:5" x14ac:dyDescent="0.25">
      <c r="A22" s="27" t="s">
        <v>21</v>
      </c>
      <c r="C22" s="30" t="s">
        <v>54</v>
      </c>
      <c r="E22" s="30" t="s">
        <v>63</v>
      </c>
    </row>
    <row r="23" spans="1:5" x14ac:dyDescent="0.25">
      <c r="A23" s="26" t="s">
        <v>22</v>
      </c>
      <c r="B23" s="50">
        <v>4</v>
      </c>
      <c r="C23" s="26">
        <v>4</v>
      </c>
      <c r="E23" s="30" t="s">
        <v>64</v>
      </c>
    </row>
    <row r="24" spans="1:5" x14ac:dyDescent="0.25">
      <c r="C24" s="26">
        <v>5</v>
      </c>
      <c r="D24" s="50">
        <v>5</v>
      </c>
    </row>
    <row r="25" spans="1:5" x14ac:dyDescent="0.25">
      <c r="C25"/>
      <c r="E25" s="78">
        <v>12</v>
      </c>
    </row>
    <row r="26" spans="1:5" x14ac:dyDescent="0.25">
      <c r="A26" s="81" t="s">
        <v>27</v>
      </c>
      <c r="C26" s="82" t="s">
        <v>27</v>
      </c>
    </row>
    <row r="27" spans="1:5" x14ac:dyDescent="0.25">
      <c r="A27" s="27" t="s">
        <v>19</v>
      </c>
      <c r="C27" s="28" t="s">
        <v>52</v>
      </c>
      <c r="E27" s="78"/>
    </row>
    <row r="28" spans="1:5" ht="15" customHeight="1" x14ac:dyDescent="0.25">
      <c r="A28" s="27" t="s">
        <v>20</v>
      </c>
      <c r="C28" s="29" t="s">
        <v>53</v>
      </c>
    </row>
    <row r="29" spans="1:5" ht="15" customHeight="1" x14ac:dyDescent="0.25">
      <c r="A29" s="27" t="s">
        <v>21</v>
      </c>
      <c r="C29" s="30" t="s">
        <v>54</v>
      </c>
    </row>
    <row r="30" spans="1:5" x14ac:dyDescent="0.25">
      <c r="A30" s="26" t="s">
        <v>22</v>
      </c>
      <c r="B30" s="50">
        <v>4</v>
      </c>
      <c r="C30" s="26">
        <v>4</v>
      </c>
    </row>
    <row r="31" spans="1:5" x14ac:dyDescent="0.25">
      <c r="C31" s="26">
        <v>5</v>
      </c>
      <c r="D31" s="50">
        <v>5</v>
      </c>
    </row>
    <row r="32" spans="1:5" ht="26.25" x14ac:dyDescent="0.25">
      <c r="E32" s="80" t="s">
        <v>78</v>
      </c>
    </row>
    <row r="33" spans="1:5" x14ac:dyDescent="0.25">
      <c r="A33" s="81" t="s">
        <v>84</v>
      </c>
      <c r="B33"/>
    </row>
    <row r="34" spans="1:5" x14ac:dyDescent="0.25">
      <c r="A34" s="27" t="s">
        <v>19</v>
      </c>
      <c r="C34" s="107" t="s">
        <v>33</v>
      </c>
      <c r="D34" s="108">
        <f>SUM(D5:D32)</f>
        <v>20</v>
      </c>
      <c r="E34" s="147" t="s">
        <v>36</v>
      </c>
    </row>
    <row r="35" spans="1:5" x14ac:dyDescent="0.25">
      <c r="A35" s="27" t="s">
        <v>20</v>
      </c>
      <c r="E35" s="148"/>
    </row>
    <row r="36" spans="1:5" x14ac:dyDescent="0.25">
      <c r="A36" s="27" t="s">
        <v>21</v>
      </c>
      <c r="C36" s="150"/>
      <c r="D36" s="150"/>
      <c r="E36" s="148"/>
    </row>
    <row r="37" spans="1:5" x14ac:dyDescent="0.25">
      <c r="A37" s="26" t="s">
        <v>22</v>
      </c>
      <c r="B37" s="50">
        <v>4</v>
      </c>
      <c r="C37"/>
      <c r="E37" s="148"/>
    </row>
    <row r="38" spans="1:5" x14ac:dyDescent="0.25">
      <c r="C38" s="50"/>
      <c r="E38" s="148"/>
    </row>
    <row r="39" spans="1:5" x14ac:dyDescent="0.25">
      <c r="A39" s="81" t="s">
        <v>85</v>
      </c>
      <c r="C39" s="106" t="s">
        <v>97</v>
      </c>
    </row>
    <row r="40" spans="1:5" ht="15.75" customHeight="1" x14ac:dyDescent="0.4">
      <c r="A40" s="27" t="s">
        <v>19</v>
      </c>
      <c r="C40" s="2" t="s">
        <v>98</v>
      </c>
      <c r="D40" s="51"/>
    </row>
    <row r="41" spans="1:5" x14ac:dyDescent="0.25">
      <c r="A41" s="27" t="s">
        <v>20</v>
      </c>
      <c r="B41"/>
    </row>
    <row r="42" spans="1:5" x14ac:dyDescent="0.25">
      <c r="A42" s="27" t="s">
        <v>21</v>
      </c>
    </row>
    <row r="43" spans="1:5" x14ac:dyDescent="0.25">
      <c r="A43" s="26" t="s">
        <v>22</v>
      </c>
      <c r="B43" s="50">
        <v>4</v>
      </c>
    </row>
    <row r="46" spans="1:5" x14ac:dyDescent="0.25">
      <c r="A46" s="106" t="s">
        <v>33</v>
      </c>
      <c r="B46" s="1">
        <f>SUM(B5:B45)</f>
        <v>26</v>
      </c>
    </row>
    <row r="50" spans="4:4" x14ac:dyDescent="0.25">
      <c r="D50" s="106"/>
    </row>
  </sheetData>
  <sheetProtection sheet="1" objects="1" scenarios="1"/>
  <mergeCells count="3">
    <mergeCell ref="E34:E38"/>
    <mergeCell ref="A1:E1"/>
    <mergeCell ref="C36:D36"/>
  </mergeCells>
  <hyperlinks>
    <hyperlink ref="E34" location="Navigation!A1" display="Click for Summary Page" xr:uid="{00000000-0004-0000-08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I33"/>
  <sheetViews>
    <sheetView showGridLines="0" view="pageBreakPreview" zoomScale="120" zoomScaleNormal="100" zoomScaleSheetLayoutView="120" workbookViewId="0">
      <selection activeCell="D20" sqref="D20"/>
    </sheetView>
  </sheetViews>
  <sheetFormatPr defaultRowHeight="15" x14ac:dyDescent="0.25"/>
  <cols>
    <col min="1" max="1" width="3.42578125" style="2" bestFit="1" customWidth="1"/>
    <col min="2" max="2" width="37.7109375" customWidth="1"/>
    <col min="3" max="3" width="5.28515625" customWidth="1"/>
    <col min="4" max="4" width="37.28515625" style="1" bestFit="1" customWidth="1"/>
    <col min="5" max="5" width="5.85546875" customWidth="1"/>
    <col min="6" max="6" width="39.42578125" customWidth="1"/>
    <col min="7" max="7" width="4.42578125" customWidth="1"/>
    <col min="9" max="9" width="41.7109375" customWidth="1"/>
  </cols>
  <sheetData>
    <row r="1" spans="1:9" ht="26.25" x14ac:dyDescent="0.4">
      <c r="B1" s="98" t="s">
        <v>79</v>
      </c>
      <c r="D1" s="99"/>
      <c r="F1" s="73" t="s">
        <v>36</v>
      </c>
    </row>
    <row r="3" spans="1:9" ht="15" customHeight="1" x14ac:dyDescent="0.25">
      <c r="A3" s="26">
        <v>1</v>
      </c>
      <c r="B3" s="111" t="s">
        <v>118</v>
      </c>
      <c r="D3" s="104" t="s">
        <v>17</v>
      </c>
      <c r="F3" s="104" t="s">
        <v>23</v>
      </c>
      <c r="I3" s="112"/>
    </row>
    <row r="4" spans="1:9" x14ac:dyDescent="0.25">
      <c r="A4" s="26">
        <v>2</v>
      </c>
      <c r="B4" s="111" t="s">
        <v>100</v>
      </c>
      <c r="D4" s="115" t="s">
        <v>111</v>
      </c>
      <c r="F4" s="115" t="s">
        <v>113</v>
      </c>
    </row>
    <row r="5" spans="1:9" x14ac:dyDescent="0.25">
      <c r="A5" s="26">
        <v>3</v>
      </c>
      <c r="B5" s="111" t="s">
        <v>109</v>
      </c>
      <c r="D5" s="105" t="s">
        <v>118</v>
      </c>
      <c r="F5" s="105" t="s">
        <v>117</v>
      </c>
      <c r="G5" s="100"/>
    </row>
    <row r="6" spans="1:9" x14ac:dyDescent="0.25">
      <c r="A6" s="26">
        <v>4</v>
      </c>
      <c r="B6" s="111" t="s">
        <v>111</v>
      </c>
      <c r="D6" s="105" t="s">
        <v>106</v>
      </c>
      <c r="F6" s="105" t="s">
        <v>115</v>
      </c>
    </row>
    <row r="7" spans="1:9" x14ac:dyDescent="0.25">
      <c r="A7" s="26">
        <v>5</v>
      </c>
      <c r="B7" s="111" t="s">
        <v>115</v>
      </c>
      <c r="D7" s="105" t="s">
        <v>104</v>
      </c>
      <c r="F7" s="105" t="s">
        <v>109</v>
      </c>
    </row>
    <row r="8" spans="1:9" x14ac:dyDescent="0.25">
      <c r="A8" s="26">
        <v>6</v>
      </c>
      <c r="B8" s="111" t="s">
        <v>113</v>
      </c>
      <c r="D8" s="105" t="s">
        <v>108</v>
      </c>
      <c r="F8" s="105" t="s">
        <v>103</v>
      </c>
    </row>
    <row r="9" spans="1:9" ht="15" customHeight="1" x14ac:dyDescent="0.25">
      <c r="A9" s="26">
        <v>7</v>
      </c>
      <c r="B9" s="111" t="s">
        <v>108</v>
      </c>
      <c r="D9"/>
      <c r="I9" s="112"/>
    </row>
    <row r="10" spans="1:9" x14ac:dyDescent="0.25">
      <c r="A10" s="26">
        <v>8</v>
      </c>
      <c r="B10" s="111" t="s">
        <v>101</v>
      </c>
      <c r="D10" s="104" t="s">
        <v>25</v>
      </c>
      <c r="F10" s="104" t="s">
        <v>27</v>
      </c>
    </row>
    <row r="11" spans="1:9" x14ac:dyDescent="0.25">
      <c r="A11" s="26">
        <v>9</v>
      </c>
      <c r="B11" s="111" t="s">
        <v>105</v>
      </c>
      <c r="D11" s="115" t="s">
        <v>100</v>
      </c>
      <c r="F11" s="115" t="s">
        <v>105</v>
      </c>
    </row>
    <row r="12" spans="1:9" x14ac:dyDescent="0.25">
      <c r="A12" s="26">
        <v>10</v>
      </c>
      <c r="B12" s="111" t="s">
        <v>106</v>
      </c>
      <c r="D12" s="105" t="s">
        <v>102</v>
      </c>
      <c r="F12" s="105" t="s">
        <v>112</v>
      </c>
    </row>
    <row r="13" spans="1:9" x14ac:dyDescent="0.25">
      <c r="A13" s="26">
        <v>11</v>
      </c>
      <c r="B13" s="111" t="s">
        <v>117</v>
      </c>
      <c r="D13" s="116" t="s">
        <v>107</v>
      </c>
      <c r="F13" s="105" t="s">
        <v>114</v>
      </c>
    </row>
    <row r="14" spans="1:9" x14ac:dyDescent="0.25">
      <c r="A14" s="26">
        <v>12</v>
      </c>
      <c r="B14" s="111" t="s">
        <v>110</v>
      </c>
      <c r="D14" s="105" t="s">
        <v>119</v>
      </c>
      <c r="F14" s="105" t="s">
        <v>110</v>
      </c>
      <c r="G14" s="100"/>
    </row>
    <row r="15" spans="1:9" ht="15" customHeight="1" x14ac:dyDescent="0.25">
      <c r="A15" s="26">
        <v>13</v>
      </c>
      <c r="B15" s="111" t="s">
        <v>103</v>
      </c>
      <c r="D15" s="105" t="s">
        <v>116</v>
      </c>
      <c r="F15" s="105" t="s">
        <v>121</v>
      </c>
      <c r="I15" s="112"/>
    </row>
    <row r="16" spans="1:9" x14ac:dyDescent="0.25">
      <c r="A16" s="26">
        <v>14</v>
      </c>
      <c r="B16" s="111" t="s">
        <v>119</v>
      </c>
    </row>
    <row r="17" spans="1:9" x14ac:dyDescent="0.25">
      <c r="A17" s="26">
        <v>15</v>
      </c>
      <c r="B17" s="111" t="s">
        <v>102</v>
      </c>
    </row>
    <row r="18" spans="1:9" x14ac:dyDescent="0.25">
      <c r="A18" s="26">
        <v>16</v>
      </c>
      <c r="B18" s="111" t="s">
        <v>107</v>
      </c>
    </row>
    <row r="19" spans="1:9" x14ac:dyDescent="0.25">
      <c r="A19" s="26">
        <v>17</v>
      </c>
      <c r="B19" s="111" t="s">
        <v>112</v>
      </c>
    </row>
    <row r="20" spans="1:9" x14ac:dyDescent="0.25">
      <c r="A20" s="26">
        <v>18</v>
      </c>
      <c r="B20" s="111" t="s">
        <v>116</v>
      </c>
    </row>
    <row r="21" spans="1:9" ht="15" customHeight="1" x14ac:dyDescent="0.25">
      <c r="A21" s="26">
        <v>19</v>
      </c>
      <c r="B21" s="111" t="s">
        <v>114</v>
      </c>
      <c r="I21" s="112"/>
    </row>
    <row r="22" spans="1:9" x14ac:dyDescent="0.25">
      <c r="A22" s="26">
        <v>20</v>
      </c>
      <c r="B22" s="111" t="s">
        <v>104</v>
      </c>
    </row>
    <row r="23" spans="1:9" x14ac:dyDescent="0.25">
      <c r="G23" s="100"/>
    </row>
    <row r="24" spans="1:9" x14ac:dyDescent="0.25">
      <c r="A24" s="26">
        <v>20</v>
      </c>
      <c r="B24" s="71" t="s">
        <v>33</v>
      </c>
    </row>
    <row r="25" spans="1:9" x14ac:dyDescent="0.25">
      <c r="A25" s="26">
        <v>4</v>
      </c>
      <c r="B25" s="72" t="s">
        <v>34</v>
      </c>
    </row>
    <row r="27" spans="1:9" ht="15" customHeight="1" x14ac:dyDescent="0.25">
      <c r="G27" s="1"/>
      <c r="I27" s="112"/>
    </row>
    <row r="29" spans="1:9" x14ac:dyDescent="0.25">
      <c r="G29" s="100"/>
    </row>
    <row r="32" spans="1:9" x14ac:dyDescent="0.25">
      <c r="G32" s="1"/>
    </row>
    <row r="33" spans="7:9" ht="15" customHeight="1" x14ac:dyDescent="0.25">
      <c r="G33" s="1"/>
      <c r="I33" s="112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00B0F0"/>
    <pageSetUpPr fitToPage="1"/>
  </sheetPr>
  <dimension ref="A1:Q32"/>
  <sheetViews>
    <sheetView showGridLines="0" view="pageBreakPreview" topLeftCell="A19" zoomScale="90" zoomScaleNormal="100" zoomScaleSheetLayoutView="90" workbookViewId="0">
      <selection activeCell="A17" sqref="A17:N31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80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1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e">
        <f>'U8 Cup Teams'!#REF!</f>
        <v>#REF!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'U8 Cup Teams'!#REF!</f>
        <v>#REF!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'U8 Cup Teams'!#REF!</f>
        <v>#REF!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e">
        <f>'U8 Cup Teams'!#REF!</f>
        <v>#REF!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/>
      <c r="J15" s="141"/>
      <c r="K15" s="141"/>
      <c r="L15" s="141"/>
      <c r="M15" s="141"/>
      <c r="N15" s="141"/>
    </row>
    <row r="16" spans="1:17" ht="30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18">
        <v>0.375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0.3888888888888889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0.40277777777777773</v>
      </c>
      <c r="B19" s="19" t="s">
        <v>2</v>
      </c>
      <c r="C19" s="19" t="s">
        <v>5</v>
      </c>
      <c r="D19" s="20" t="s">
        <v>29</v>
      </c>
      <c r="E19" s="21" t="s">
        <v>1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0.41666666666666669</v>
      </c>
      <c r="B20" s="19" t="s">
        <v>5</v>
      </c>
      <c r="C20" s="19" t="s">
        <v>2</v>
      </c>
      <c r="D20" s="20" t="s">
        <v>29</v>
      </c>
      <c r="E20" s="21" t="s">
        <v>3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0.43055555555555558</v>
      </c>
      <c r="B21" s="19" t="s">
        <v>3</v>
      </c>
      <c r="C21" s="19" t="s">
        <v>4</v>
      </c>
      <c r="D21" s="20" t="s">
        <v>29</v>
      </c>
      <c r="E21" s="21" t="s">
        <v>5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0.44444444444444442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0.45833333333333331</v>
      </c>
      <c r="B23" s="19" t="s">
        <v>1</v>
      </c>
      <c r="C23" s="19" t="s">
        <v>2</v>
      </c>
      <c r="D23" s="20" t="s">
        <v>29</v>
      </c>
      <c r="E23" s="21" t="s">
        <v>5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0.47222222222222227</v>
      </c>
      <c r="B24" s="19" t="s">
        <v>2</v>
      </c>
      <c r="C24" s="19" t="s">
        <v>1</v>
      </c>
      <c r="D24" s="20" t="s">
        <v>29</v>
      </c>
      <c r="E24" s="21" t="s">
        <v>4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0.4861111111111111</v>
      </c>
      <c r="B25" s="19" t="s">
        <v>4</v>
      </c>
      <c r="C25" s="19" t="s">
        <v>5</v>
      </c>
      <c r="D25" s="20" t="s">
        <v>29</v>
      </c>
      <c r="E25" s="21" t="s">
        <v>3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18">
        <v>0.5</v>
      </c>
      <c r="B26" s="19" t="s">
        <v>3</v>
      </c>
      <c r="C26" s="19" t="s">
        <v>4</v>
      </c>
      <c r="D26" s="20" t="s">
        <v>29</v>
      </c>
      <c r="E26" s="21" t="s">
        <v>2</v>
      </c>
      <c r="F26" s="34"/>
      <c r="G26" s="20" t="s">
        <v>28</v>
      </c>
      <c r="H26" s="18"/>
      <c r="I26" s="144"/>
      <c r="J26" s="144"/>
      <c r="K26" s="144"/>
      <c r="L26" s="144"/>
      <c r="M26" s="144"/>
      <c r="N26" s="144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59"/>
      <c r="J27" s="159"/>
      <c r="K27" s="159"/>
      <c r="L27" s="159"/>
      <c r="M27" s="159"/>
      <c r="N27" s="159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59"/>
      <c r="J28" s="159"/>
      <c r="K28" s="159"/>
      <c r="L28" s="159"/>
      <c r="M28" s="159"/>
      <c r="N28" s="159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59"/>
      <c r="J29" s="159"/>
      <c r="K29" s="159"/>
      <c r="L29" s="159"/>
      <c r="M29" s="159"/>
      <c r="N29" s="159"/>
    </row>
    <row r="30" spans="1:14" ht="30" customHeight="1" x14ac:dyDescent="0.25">
      <c r="A30" s="95"/>
      <c r="B30" s="96"/>
      <c r="C30" s="96"/>
      <c r="D30" s="97"/>
      <c r="E30" s="52"/>
      <c r="F30" s="14"/>
      <c r="G30" s="97"/>
      <c r="H30" s="95"/>
      <c r="I30" s="159"/>
      <c r="J30" s="159"/>
      <c r="K30" s="159"/>
      <c r="L30" s="159"/>
      <c r="M30" s="159"/>
      <c r="N30" s="159"/>
    </row>
    <row r="31" spans="1:14" ht="30" customHeight="1" x14ac:dyDescent="0.25">
      <c r="A31" s="95"/>
      <c r="B31" s="96"/>
      <c r="C31" s="96"/>
      <c r="D31" s="97"/>
      <c r="E31" s="52"/>
      <c r="F31" s="14"/>
      <c r="G31" s="97"/>
      <c r="H31" s="95"/>
      <c r="I31" s="159"/>
      <c r="J31" s="159"/>
      <c r="K31" s="159"/>
      <c r="L31" s="159"/>
      <c r="M31" s="159"/>
      <c r="N31" s="159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I27:N27"/>
    <mergeCell ref="I28:N28"/>
    <mergeCell ref="I29:N29"/>
    <mergeCell ref="I30:N30"/>
    <mergeCell ref="I31:N31"/>
    <mergeCell ref="I20:N20"/>
    <mergeCell ref="A3:B3"/>
    <mergeCell ref="A4:B4"/>
    <mergeCell ref="A5:B5"/>
    <mergeCell ref="G3:J5"/>
    <mergeCell ref="A6:I6"/>
    <mergeCell ref="A15:A16"/>
    <mergeCell ref="B15:B16"/>
    <mergeCell ref="C15:E15"/>
    <mergeCell ref="F15:H15"/>
    <mergeCell ref="L3:N5"/>
    <mergeCell ref="I15:N16"/>
    <mergeCell ref="I17:N17"/>
    <mergeCell ref="I18:N18"/>
    <mergeCell ref="I19:N19"/>
    <mergeCell ref="I21:N21"/>
    <mergeCell ref="I23:N23"/>
    <mergeCell ref="I24:N24"/>
    <mergeCell ref="I25:N25"/>
    <mergeCell ref="I26:N26"/>
    <mergeCell ref="I22:N22"/>
    <mergeCell ref="A1:I1"/>
    <mergeCell ref="A2:I2"/>
    <mergeCell ref="C3:E3"/>
    <mergeCell ref="C4:E4"/>
    <mergeCell ref="C5:E5"/>
  </mergeCells>
  <hyperlinks>
    <hyperlink ref="L3:N5" location="Navigation!A1" display="Click for Navigation" xr:uid="{1E5A0450-C6CD-408A-A23C-A508CD6A1C48}"/>
  </hyperlinks>
  <pageMargins left="0.51181102362204722" right="0.51181102362204722" top="0.15748031496062992" bottom="0.15748031496062992" header="0.11811023622047245" footer="0.11811023622047245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D53-D76F-40FF-B424-9E8B75151C64}">
  <sheetPr>
    <tabColor rgb="FF00B0F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7" style="4" customWidth="1"/>
    <col min="3" max="8" width="10.7109375" style="8" customWidth="1"/>
    <col min="9" max="9" width="14.85546875" style="4" customWidth="1"/>
    <col min="10" max="10" width="12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80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1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Teams'!D4</f>
        <v>U8 Staplegrove FC - Saints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Teams'!D5</f>
        <v>U8 Wembdon FC - Saints</v>
      </c>
      <c r="C9" s="15"/>
      <c r="D9" s="14"/>
      <c r="E9" s="4"/>
      <c r="F9" s="15"/>
      <c r="G9" s="15"/>
      <c r="H9" s="90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Teams'!D6</f>
        <v>U8 Isle of Wedmore FC - Herons</v>
      </c>
      <c r="C10" s="15"/>
      <c r="D10" s="15"/>
      <c r="E10" s="14"/>
      <c r="F10" s="41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Teams'!D7</f>
        <v>U8 Galmington Dragons FC - Hawks</v>
      </c>
      <c r="C11" s="15"/>
      <c r="D11" s="15"/>
      <c r="E11" s="15"/>
      <c r="F11" s="90"/>
      <c r="G11" s="4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Teams'!D8</f>
        <v>U8 Minehead AFC - Pirates</v>
      </c>
      <c r="C12" s="15"/>
      <c r="D12" s="15"/>
      <c r="E12" s="15"/>
      <c r="F12" s="15"/>
      <c r="G12" s="90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9"/>
      <c r="J26" s="159"/>
      <c r="K26" s="159"/>
      <c r="L26" s="159"/>
      <c r="M26" s="159"/>
      <c r="N26" s="159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1ACED310-6100-4C00-AE43-547D77A06C2C}"/>
  </hyperlinks>
  <pageMargins left="0.51181102362204722" right="0.51181102362204722" top="0.15748031496062992" bottom="0.15748031496062992" header="0.11811023622047245" footer="0.1181102362204724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11D7-91C0-4A3E-BB87-A1C1693DC3B9}">
  <sheetPr>
    <tabColor rgb="FF00B0F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7.71093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81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2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Teams'!F4</f>
        <v>U8 Tone Youth FC - Hornets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Teams'!F5</f>
        <v>U8 Wellington FC - Tigers</v>
      </c>
      <c r="C9" s="15"/>
      <c r="D9" s="14"/>
      <c r="E9" s="15"/>
      <c r="F9" s="15"/>
      <c r="G9" s="15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Teams'!F6</f>
        <v>U8 Watchet Town Knights FC - Shields</v>
      </c>
      <c r="C10" s="15"/>
      <c r="D10" s="15"/>
      <c r="E10" s="14"/>
      <c r="F10" s="15"/>
      <c r="G10" s="15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Teams'!F7</f>
        <v>U8 Ruishton FC - Rooks</v>
      </c>
      <c r="C11" s="15"/>
      <c r="D11" s="15"/>
      <c r="E11" s="15"/>
      <c r="F11" s="14"/>
      <c r="G11" s="15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Teams'!F8</f>
        <v>U8 Kingsdown Knights FC</v>
      </c>
      <c r="C12" s="15"/>
      <c r="D12" s="15"/>
      <c r="E12" s="15"/>
      <c r="F12" s="15"/>
      <c r="G12" s="90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9"/>
      <c r="J26" s="159"/>
      <c r="K26" s="159"/>
      <c r="L26" s="159"/>
      <c r="M26" s="159"/>
      <c r="N26" s="159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I22:N22"/>
    <mergeCell ref="I23:N23"/>
    <mergeCell ref="I24:N24"/>
    <mergeCell ref="I25:N25"/>
    <mergeCell ref="I26:N26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72A142B1-58D0-48BA-979C-67B3956145AB}"/>
  </hyperlinks>
  <pageMargins left="0.51181102362204722" right="0.51181102362204722" top="0.15748031496062992" bottom="0.15748031496062992" header="0.11811023622047245" footer="0.11811023622047245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5C70-D115-48E9-98B8-6A7D2E99B1D7}">
  <sheetPr>
    <tabColor rgb="FF00B0F0"/>
    <pageSetUpPr fitToPage="1"/>
  </sheetPr>
  <dimension ref="A1:Q26"/>
  <sheetViews>
    <sheetView showGridLines="0" view="pageBreakPreview" zoomScale="90" zoomScaleNormal="100" zoomScaleSheetLayoutView="90" workbookViewId="0">
      <selection activeCell="D18" sqref="D18"/>
    </sheetView>
  </sheetViews>
  <sheetFormatPr defaultColWidth="9.140625" defaultRowHeight="15" x14ac:dyDescent="0.25"/>
  <cols>
    <col min="1" max="1" width="8" style="4" customWidth="1"/>
    <col min="2" max="2" width="35.570312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3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Teams'!D11</f>
        <v>U8 Bishops Lydeard FC - Panthers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Teams'!D12</f>
        <v>U8 Bridgwater VPR FC - Eagles</v>
      </c>
      <c r="C9" s="15"/>
      <c r="D9" s="14"/>
      <c r="E9" s="15"/>
      <c r="F9" s="15"/>
      <c r="G9" s="15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Teams'!D13</f>
        <v>U8 Minehead AFC - Mariners</v>
      </c>
      <c r="C10" s="15"/>
      <c r="D10" s="15"/>
      <c r="E10" s="14"/>
      <c r="F10" s="15"/>
      <c r="G10" s="15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Teams'!D14</f>
        <v>U8 Wembdon FC - Dragons</v>
      </c>
      <c r="C11" s="15"/>
      <c r="D11" s="15"/>
      <c r="E11" s="15"/>
      <c r="F11" s="14"/>
      <c r="G11" s="15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Teams'!D15</f>
        <v>U8 Wellington FC - Lions</v>
      </c>
      <c r="C12" s="15"/>
      <c r="D12" s="15"/>
      <c r="E12" s="15"/>
      <c r="F12" s="15"/>
      <c r="G12" s="14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9"/>
      <c r="J26" s="159"/>
      <c r="K26" s="159"/>
      <c r="L26" s="159"/>
      <c r="M26" s="159"/>
      <c r="N26" s="159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19:N19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24:N24"/>
    <mergeCell ref="I25:N25"/>
    <mergeCell ref="I26:N26"/>
    <mergeCell ref="I20:N20"/>
    <mergeCell ref="I21:N21"/>
    <mergeCell ref="I22:N22"/>
    <mergeCell ref="I23:N23"/>
  </mergeCells>
  <hyperlinks>
    <hyperlink ref="L3:N5" location="Navigation!A1" display="Click for Navigation" xr:uid="{CCF60638-CAEE-454D-B987-DBD8F90B680D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5BD2-8C2C-4476-BE9E-51843D0DA407}">
  <sheetPr>
    <tabColor rgb="FF00B0F0"/>
    <pageSetUpPr fitToPage="1"/>
  </sheetPr>
  <dimension ref="A1:Q26"/>
  <sheetViews>
    <sheetView showGridLines="0" view="pageBreakPreview" zoomScale="90" zoomScaleNormal="100" zoomScaleSheetLayoutView="90" workbookViewId="0">
      <selection activeCell="B23" sqref="B23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83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4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Teams'!F11</f>
        <v>U8 Galmington Dragons FC - Raiders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Teams'!F12</f>
        <v>U8 Staplegrove FC - Sinners</v>
      </c>
      <c r="C9" s="15"/>
      <c r="D9" s="14"/>
      <c r="E9" s="15"/>
      <c r="F9" s="15"/>
      <c r="G9" s="15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Teams'!F13</f>
        <v>U8 Tone Youth FC - Wasps</v>
      </c>
      <c r="C10" s="15"/>
      <c r="D10" s="15"/>
      <c r="E10" s="14"/>
      <c r="F10" s="15"/>
      <c r="G10" s="15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Teams'!F14</f>
        <v>U8 Ruishton FC - Rams</v>
      </c>
      <c r="C11" s="15"/>
      <c r="D11" s="15"/>
      <c r="E11" s="15"/>
      <c r="F11" s="14"/>
      <c r="G11" s="15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Teams'!F15</f>
        <v>U8 Bridgwater VPR FC - Hawk</v>
      </c>
      <c r="C12" s="15"/>
      <c r="D12" s="15"/>
      <c r="E12" s="15"/>
      <c r="F12" s="15"/>
      <c r="G12" s="14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9"/>
      <c r="J26" s="159"/>
      <c r="K26" s="159"/>
      <c r="L26" s="159"/>
      <c r="M26" s="159"/>
      <c r="N26" s="159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5:N25"/>
    <mergeCell ref="I26:N26"/>
    <mergeCell ref="I22:N22"/>
    <mergeCell ref="I23:N23"/>
    <mergeCell ref="I24:N24"/>
  </mergeCells>
  <hyperlinks>
    <hyperlink ref="L3:N5" location="Navigation!A1" display="Click for Navigation" xr:uid="{273A9B2B-7809-4B5C-95E4-F23F6D88559E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7C88-9E65-4D95-B34B-49E94069D429}">
  <sheetPr>
    <tabColor rgb="FF00B0F0"/>
    <pageSetUpPr fitToPage="1"/>
  </sheetPr>
  <dimension ref="A1:Q30"/>
  <sheetViews>
    <sheetView showGridLines="0" view="pageBreakPreview" zoomScale="90" zoomScaleNormal="100" zoomScaleSheetLayoutView="90" workbookViewId="0">
      <selection activeCell="B15" sqref="B1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86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5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e">
        <f>'U8 Cup Teams'!#REF!</f>
        <v>#REF!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>
        <f>'U8 Cup Teams'!D20</f>
        <v>0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>
        <f>'U8 Cup Teams'!D21</f>
        <v>0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24.95" customHeight="1" x14ac:dyDescent="0.25">
      <c r="A26" s="18"/>
      <c r="B26" s="19"/>
      <c r="C26" s="113"/>
      <c r="D26" s="20"/>
      <c r="E26" s="113"/>
      <c r="F26" s="34"/>
      <c r="G26" s="20"/>
      <c r="H26" s="18"/>
      <c r="I26" s="144"/>
      <c r="J26" s="144"/>
      <c r="K26" s="144"/>
      <c r="L26" s="144"/>
      <c r="M26" s="144"/>
      <c r="N26" s="144"/>
    </row>
    <row r="27" spans="1:14" ht="24.95" customHeight="1" x14ac:dyDescent="0.25">
      <c r="A27" s="114"/>
      <c r="B27" s="19"/>
      <c r="C27" s="113"/>
      <c r="D27" s="20"/>
      <c r="E27" s="113"/>
      <c r="F27" s="34"/>
      <c r="G27" s="20"/>
      <c r="H27" s="18"/>
      <c r="I27" s="144"/>
      <c r="J27" s="144"/>
      <c r="K27" s="144"/>
      <c r="L27" s="144"/>
      <c r="M27" s="144"/>
      <c r="N27" s="144"/>
    </row>
    <row r="28" spans="1:14" ht="24.95" customHeight="1" x14ac:dyDescent="0.25">
      <c r="A28" s="114"/>
      <c r="B28" s="19"/>
      <c r="C28" s="113"/>
      <c r="D28" s="20"/>
      <c r="E28" s="113"/>
      <c r="F28" s="34"/>
      <c r="G28" s="20"/>
      <c r="H28" s="18"/>
      <c r="I28" s="144"/>
      <c r="J28" s="144"/>
      <c r="K28" s="144"/>
      <c r="L28" s="144"/>
      <c r="M28" s="144"/>
      <c r="N28" s="144"/>
    </row>
    <row r="29" spans="1:14" ht="24.95" customHeight="1" x14ac:dyDescent="0.25">
      <c r="A29" s="110"/>
      <c r="B29" s="96"/>
      <c r="C29" s="109"/>
      <c r="D29" s="97"/>
      <c r="E29" s="109"/>
      <c r="F29" s="14"/>
      <c r="G29" s="97"/>
      <c r="H29" s="95"/>
      <c r="I29" s="159"/>
      <c r="J29" s="159"/>
      <c r="K29" s="159"/>
      <c r="L29" s="159"/>
      <c r="M29" s="159"/>
      <c r="N29" s="159"/>
    </row>
    <row r="30" spans="1:14" ht="24.95" customHeight="1" x14ac:dyDescent="0.25"/>
  </sheetData>
  <sheetProtection sheet="1" objects="1" scenarios="1"/>
  <mergeCells count="31">
    <mergeCell ref="I27:N27"/>
    <mergeCell ref="I28:N28"/>
    <mergeCell ref="I29:N29"/>
    <mergeCell ref="I26:N26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A6:I6"/>
    <mergeCell ref="A13:A14"/>
    <mergeCell ref="B13:B14"/>
    <mergeCell ref="C13:E13"/>
    <mergeCell ref="F13:H13"/>
    <mergeCell ref="I13:N14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65ADA515-C255-4626-A67B-40B5EA79805B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C27-122B-4112-9F46-78955AE04332}">
  <sheetPr>
    <tabColor rgb="FF00B0F0"/>
    <pageSetUpPr fitToPage="1"/>
  </sheetPr>
  <dimension ref="A1:Q30"/>
  <sheetViews>
    <sheetView showGridLines="0" view="pageBreakPreview" zoomScale="90" zoomScaleNormal="100" zoomScaleSheetLayoutView="90" workbookViewId="0">
      <selection activeCell="I24" sqref="I24:N24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87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6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>
        <f>'U8 Cup Teams'!F18</f>
        <v>0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>
        <f>'U8 Cup Teams'!F20</f>
        <v>0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>
        <f>'U8 Cup Teams'!F21</f>
        <v>0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24.95" customHeight="1" x14ac:dyDescent="0.25">
      <c r="A26" s="18"/>
      <c r="B26" s="19"/>
      <c r="C26" s="113"/>
      <c r="D26" s="20"/>
      <c r="E26" s="113"/>
      <c r="F26" s="34"/>
      <c r="G26" s="20"/>
      <c r="H26" s="18"/>
      <c r="I26" s="144"/>
      <c r="J26" s="144"/>
      <c r="K26" s="144"/>
      <c r="L26" s="144"/>
      <c r="M26" s="144"/>
      <c r="N26" s="144"/>
    </row>
    <row r="27" spans="1:14" ht="24.95" customHeight="1" x14ac:dyDescent="0.25">
      <c r="A27" s="114"/>
      <c r="B27" s="19"/>
      <c r="C27" s="113"/>
      <c r="D27" s="20"/>
      <c r="E27" s="113"/>
      <c r="F27" s="34"/>
      <c r="G27" s="20"/>
      <c r="H27" s="18"/>
      <c r="I27" s="144"/>
      <c r="J27" s="144"/>
      <c r="K27" s="144"/>
      <c r="L27" s="144"/>
      <c r="M27" s="144"/>
      <c r="N27" s="144"/>
    </row>
    <row r="28" spans="1:14" ht="24.95" customHeight="1" x14ac:dyDescent="0.25">
      <c r="A28" s="114"/>
      <c r="B28" s="19"/>
      <c r="C28" s="113"/>
      <c r="D28" s="20"/>
      <c r="E28" s="113"/>
      <c r="F28" s="34"/>
      <c r="G28" s="20"/>
      <c r="H28" s="18"/>
      <c r="I28" s="144"/>
      <c r="J28" s="144"/>
      <c r="K28" s="144"/>
      <c r="L28" s="144"/>
      <c r="M28" s="144"/>
      <c r="N28" s="144"/>
    </row>
    <row r="29" spans="1:14" ht="24.95" customHeight="1" x14ac:dyDescent="0.25">
      <c r="A29" s="110"/>
      <c r="B29" s="96"/>
      <c r="C29" s="109"/>
      <c r="D29" s="97"/>
      <c r="E29" s="109"/>
      <c r="F29" s="14"/>
      <c r="G29" s="97"/>
      <c r="H29" s="95"/>
      <c r="I29" s="159"/>
      <c r="J29" s="159"/>
      <c r="K29" s="159"/>
      <c r="L29" s="159"/>
      <c r="M29" s="159"/>
      <c r="N29" s="159"/>
    </row>
    <row r="30" spans="1:14" ht="24.95" customHeight="1" x14ac:dyDescent="0.25"/>
  </sheetData>
  <sheetProtection sheet="1" objects="1" scenarios="1"/>
  <mergeCells count="31">
    <mergeCell ref="I27:N27"/>
    <mergeCell ref="I28:N28"/>
    <mergeCell ref="I29:N29"/>
    <mergeCell ref="I26:N26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A6:I6"/>
    <mergeCell ref="A13:A14"/>
    <mergeCell ref="B13:B14"/>
    <mergeCell ref="C13:E13"/>
    <mergeCell ref="F13:H13"/>
    <mergeCell ref="I13:N14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E6D4411E-A3EC-4B26-A941-BDB6F01A5EFC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D76C-F33B-4243-B52E-DEC4B6FCA5AD}">
  <sheetPr>
    <tabColor rgb="FF00B0F0"/>
    <pageSetUpPr fitToPage="1"/>
  </sheetPr>
  <dimension ref="A1:Q29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95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4" t="s">
        <v>32</v>
      </c>
      <c r="B3" s="154"/>
      <c r="C3" s="134" t="s">
        <v>94</v>
      </c>
      <c r="D3" s="134"/>
      <c r="E3" s="134"/>
      <c r="F3" s="7"/>
      <c r="G3" s="156" t="s">
        <v>16</v>
      </c>
      <c r="H3" s="156"/>
      <c r="I3" s="156"/>
      <c r="J3" s="156"/>
      <c r="L3" s="158" t="s">
        <v>36</v>
      </c>
      <c r="M3" s="158"/>
      <c r="N3" s="158"/>
    </row>
    <row r="4" spans="1:17" ht="20.100000000000001" customHeight="1" x14ac:dyDescent="0.25">
      <c r="A4" s="155" t="s">
        <v>31</v>
      </c>
      <c r="B4" s="155"/>
      <c r="C4" s="151" t="s">
        <v>19</v>
      </c>
      <c r="D4" s="152"/>
      <c r="E4" s="153"/>
      <c r="F4" s="9"/>
      <c r="G4" s="156"/>
      <c r="H4" s="156"/>
      <c r="I4" s="156"/>
      <c r="J4" s="156"/>
      <c r="L4" s="158"/>
      <c r="M4" s="158"/>
      <c r="N4" s="158"/>
      <c r="Q4" s="22"/>
    </row>
    <row r="5" spans="1:17" ht="20.100000000000001" customHeight="1" x14ac:dyDescent="0.25">
      <c r="A5" s="155" t="s">
        <v>30</v>
      </c>
      <c r="B5" s="155"/>
      <c r="C5" s="131" t="str">
        <f>Navigation!A6</f>
        <v>Saturday 8th March 2025</v>
      </c>
      <c r="D5" s="131"/>
      <c r="E5" s="131"/>
      <c r="F5" s="5"/>
      <c r="G5" s="156"/>
      <c r="H5" s="156"/>
      <c r="I5" s="156"/>
      <c r="J5" s="156"/>
      <c r="L5" s="158"/>
      <c r="M5" s="158"/>
      <c r="N5" s="158"/>
    </row>
    <row r="6" spans="1:17" x14ac:dyDescent="0.25">
      <c r="A6" s="157"/>
      <c r="B6" s="157"/>
      <c r="C6" s="157"/>
      <c r="D6" s="157"/>
      <c r="E6" s="157"/>
      <c r="F6" s="157"/>
      <c r="G6" s="157"/>
      <c r="H6" s="157"/>
      <c r="I6" s="157"/>
    </row>
    <row r="7" spans="1:17" ht="30" customHeight="1" x14ac:dyDescent="0.25">
      <c r="A7" s="55" t="s">
        <v>0</v>
      </c>
      <c r="B7" s="55" t="str">
        <f>A1</f>
        <v>UNDER 8 – GROUP 7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e">
        <f>'U8 Cup Teams'!#REF!</f>
        <v>#REF!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'U8 Cup Teams'!#REF!</f>
        <v>#REF!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'U8 Cup Teams'!#REF!</f>
        <v>#REF!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30" customHeight="1" x14ac:dyDescent="0.25">
      <c r="A12" s="87"/>
      <c r="B12" s="88"/>
      <c r="C12" s="89"/>
      <c r="D12" s="89"/>
      <c r="E12" s="89"/>
      <c r="F12" s="89"/>
      <c r="G12" s="14"/>
      <c r="H12" s="90"/>
      <c r="I12" s="89"/>
      <c r="J12" s="89"/>
      <c r="L12" s="93"/>
      <c r="M12" s="93"/>
      <c r="N12" s="93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/>
      <c r="J15" s="141"/>
      <c r="K15" s="141"/>
      <c r="L15" s="141"/>
      <c r="M15" s="141"/>
      <c r="N15" s="141"/>
    </row>
    <row r="16" spans="1:17" ht="30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29</v>
      </c>
      <c r="E20" s="21" t="s">
        <v>4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29</v>
      </c>
      <c r="E21" s="21" t="s">
        <v>2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95"/>
      <c r="B23" s="96"/>
      <c r="C23" s="96"/>
      <c r="D23" s="97"/>
      <c r="E23" s="52"/>
      <c r="F23" s="14"/>
      <c r="G23" s="97"/>
      <c r="H23" s="95"/>
      <c r="I23" s="159"/>
      <c r="J23" s="159"/>
      <c r="K23" s="159"/>
      <c r="L23" s="159"/>
      <c r="M23" s="159"/>
      <c r="N23" s="159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59"/>
      <c r="J24" s="159"/>
      <c r="K24" s="159"/>
      <c r="L24" s="159"/>
      <c r="M24" s="159"/>
      <c r="N24" s="159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59"/>
      <c r="J25" s="159"/>
      <c r="K25" s="159"/>
      <c r="L25" s="159"/>
      <c r="M25" s="159"/>
      <c r="N25" s="159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9"/>
      <c r="J26" s="159"/>
      <c r="K26" s="159"/>
      <c r="L26" s="159"/>
      <c r="M26" s="159"/>
      <c r="N26" s="159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59"/>
      <c r="J27" s="159"/>
      <c r="K27" s="159"/>
      <c r="L27" s="159"/>
      <c r="M27" s="159"/>
      <c r="N27" s="159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59"/>
      <c r="J28" s="159"/>
      <c r="K28" s="159"/>
      <c r="L28" s="159"/>
      <c r="M28" s="159"/>
      <c r="N28" s="159"/>
    </row>
    <row r="29" spans="1:14" ht="15" customHeight="1" x14ac:dyDescent="0.25">
      <c r="A29" s="23"/>
      <c r="B29" s="24"/>
      <c r="C29" s="24"/>
      <c r="D29" s="7"/>
      <c r="E29" s="7"/>
      <c r="F29" s="25"/>
      <c r="G29" s="7"/>
      <c r="H29" s="7"/>
      <c r="I29" s="25"/>
    </row>
  </sheetData>
  <mergeCells count="28">
    <mergeCell ref="I28:N28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I26:N26"/>
    <mergeCell ref="I27:N27"/>
    <mergeCell ref="A6:I6"/>
    <mergeCell ref="A15:A16"/>
    <mergeCell ref="B15:B16"/>
    <mergeCell ref="C15:E15"/>
    <mergeCell ref="F15:H15"/>
    <mergeCell ref="I15:N16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861867CA-0595-4F20-9F24-E686539B0A64}"/>
  </hyperlinks>
  <pageMargins left="0.51181102362204722" right="0.51181102362204722" top="0.15748031496062992" bottom="0.15748031496062992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U8 Format</vt:lpstr>
      <vt:lpstr>U8 Cup Teams</vt:lpstr>
      <vt:lpstr>5 teams</vt:lpstr>
      <vt:lpstr>U8-G1</vt:lpstr>
      <vt:lpstr>U8-G2</vt:lpstr>
      <vt:lpstr>U8-G3</vt:lpstr>
      <vt:lpstr>U8-G4</vt:lpstr>
      <vt:lpstr>U8-G5</vt:lpstr>
      <vt:lpstr>U8-G6</vt:lpstr>
      <vt:lpstr>U8-G7</vt:lpstr>
      <vt:lpstr>'5 teams'!Print_Area</vt:lpstr>
      <vt:lpstr>Example!Print_Area</vt:lpstr>
      <vt:lpstr>Navigation!Print_Area</vt:lpstr>
      <vt:lpstr>'U8 Cup Teams'!Print_Area</vt:lpstr>
      <vt:lpstr>'U8 Format'!Print_Area</vt:lpstr>
      <vt:lpstr>'U8-G1'!Print_Area</vt:lpstr>
      <vt:lpstr>'U8-G2'!Print_Area</vt:lpstr>
      <vt:lpstr>'U8-G3'!Print_Area</vt:lpstr>
      <vt:lpstr>'U8-G4'!Print_Area</vt:lpstr>
      <vt:lpstr>'U8-G5'!Print_Area</vt:lpstr>
      <vt:lpstr>'U8-G6'!Print_Area</vt:lpstr>
      <vt:lpstr>'U8-G7'!Print_Area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2021-10-04T14:19:11Z</cp:lastPrinted>
  <dcterms:created xsi:type="dcterms:W3CDTF">2017-08-23T11:23:45Z</dcterms:created>
  <dcterms:modified xsi:type="dcterms:W3CDTF">2025-02-15T14:45:26Z</dcterms:modified>
</cp:coreProperties>
</file>