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updateLinks="never" codeName="ThisWorkbook"/>
  <mc:AlternateContent xmlns:mc="http://schemas.openxmlformats.org/markup-compatibility/2006">
    <mc:Choice Requires="x15">
      <x15ac:absPath xmlns:x15ac="http://schemas.microsoft.com/office/spreadsheetml/2010/11/ac" url="C:\Users\marty\Desktop\Football\League\League 2022-2023\TDYL\Cup 22-23\Round 2 Season 22-23\"/>
    </mc:Choice>
  </mc:AlternateContent>
  <xr:revisionPtr revIDLastSave="0" documentId="13_ncr:1_{3F05B903-7B33-4B9B-AF4D-D0DEF73E49C0}" xr6:coauthVersionLast="47" xr6:coauthVersionMax="47" xr10:uidLastSave="{00000000-0000-0000-0000-000000000000}"/>
  <bookViews>
    <workbookView xWindow="29670" yWindow="615" windowWidth="26220" windowHeight="16020" tabRatio="922" xr2:uid="{00000000-000D-0000-FFFF-FFFF00000000}"/>
  </bookViews>
  <sheets>
    <sheet name="Navigation" sheetId="16" r:id="rId1"/>
    <sheet name="Example" sheetId="38" r:id="rId2"/>
    <sheet name="U9 Rules" sheetId="11" r:id="rId3"/>
    <sheet name="U9 Format" sheetId="14" r:id="rId4"/>
    <sheet name="U9 Cup Teams" sheetId="7" r:id="rId5"/>
    <sheet name="U9-G1" sheetId="72" r:id="rId6"/>
    <sheet name="U9-G2" sheetId="73" r:id="rId7"/>
    <sheet name="U9-G3" sheetId="74" r:id="rId8"/>
    <sheet name="U9-G4" sheetId="75" r:id="rId9"/>
  </sheets>
  <externalReferences>
    <externalReference r:id="rId10"/>
  </externalReferences>
  <definedNames>
    <definedName name="_xlnm.Print_Area" localSheetId="1">Example!$A$1:$Q$27</definedName>
    <definedName name="_xlnm.Print_Area" localSheetId="0">Navigation!$A$1:$E$22</definedName>
    <definedName name="_xlnm.Print_Area" localSheetId="4">'U9 Cup Teams'!$A$1:$G$31</definedName>
    <definedName name="_xlnm.Print_Area" localSheetId="3">'U9 Format'!$A$1:$F$60</definedName>
    <definedName name="_xlnm.Print_Area" localSheetId="2">'U9 Rules'!$A$1:$B$34</definedName>
    <definedName name="_xlnm.Print_Area" localSheetId="5">'U9-G1'!$A$1:$O$32</definedName>
    <definedName name="_xlnm.Print_Area" localSheetId="6">'U9-G2'!$A$1:$O$32</definedName>
    <definedName name="_xlnm.Print_Area" localSheetId="7">'U9-G3'!$A$1:$O$32</definedName>
    <definedName name="_xlnm.Print_Area" localSheetId="8">'U9-G4'!$A$1:$O$32</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 i="75" l="1"/>
  <c r="B10" i="75"/>
  <c r="B11" i="75"/>
  <c r="B12" i="75"/>
  <c r="B13" i="75"/>
  <c r="B8" i="75"/>
  <c r="B9" i="74"/>
  <c r="B10" i="74"/>
  <c r="B11" i="74"/>
  <c r="B12" i="74"/>
  <c r="B13" i="74"/>
  <c r="B8" i="74"/>
  <c r="B9" i="73"/>
  <c r="B10" i="73"/>
  <c r="B11" i="73"/>
  <c r="B12" i="73"/>
  <c r="B13" i="73"/>
  <c r="B8" i="73"/>
  <c r="B9" i="72"/>
  <c r="B10" i="72"/>
  <c r="B11" i="72"/>
  <c r="B12" i="72"/>
  <c r="B13" i="72"/>
  <c r="B8" i="72"/>
  <c r="B57" i="14" l="1"/>
  <c r="D15" i="16"/>
  <c r="D16" i="16"/>
  <c r="D14" i="16"/>
  <c r="D13" i="16"/>
  <c r="B7" i="75" l="1"/>
  <c r="C5" i="75"/>
  <c r="B7" i="74"/>
  <c r="C5" i="74"/>
  <c r="B7" i="73"/>
  <c r="C5" i="73"/>
  <c r="B7" i="72"/>
  <c r="C5" i="72"/>
  <c r="D39" i="14" l="1"/>
  <c r="A1" i="14" l="1"/>
  <c r="A1" i="11"/>
  <c r="A8" i="16" l="1"/>
  <c r="N12" i="38" l="1"/>
  <c r="N9" i="38"/>
  <c r="B8" i="38"/>
  <c r="C5" i="38"/>
</calcChain>
</file>

<file path=xl/sharedStrings.xml><?xml version="1.0" encoding="utf-8"?>
<sst xmlns="http://schemas.openxmlformats.org/spreadsheetml/2006/main" count="710" uniqueCount="131">
  <si>
    <t>TEAM</t>
  </si>
  <si>
    <t>A</t>
  </si>
  <si>
    <t>B</t>
  </si>
  <si>
    <t>C</t>
  </si>
  <si>
    <t>D</t>
  </si>
  <si>
    <t>E</t>
  </si>
  <si>
    <t>TOTAL POINTS</t>
  </si>
  <si>
    <t>TIME</t>
  </si>
  <si>
    <t>FIXTURE</t>
  </si>
  <si>
    <t>RESULT</t>
  </si>
  <si>
    <t>NOTES</t>
  </si>
  <si>
    <t>POSITION</t>
  </si>
  <si>
    <t>REFEREE</t>
  </si>
  <si>
    <t>Team 1</t>
  </si>
  <si>
    <t>Team 2</t>
  </si>
  <si>
    <t>V</t>
  </si>
  <si>
    <t>(Win = 3, Draw = 1, Loss = 0)</t>
  </si>
  <si>
    <t>Group 1</t>
  </si>
  <si>
    <t>Cup</t>
  </si>
  <si>
    <t>Team A</t>
  </si>
  <si>
    <t>Team B</t>
  </si>
  <si>
    <t>Team C</t>
  </si>
  <si>
    <t>Team D</t>
  </si>
  <si>
    <t>Group 2</t>
  </si>
  <si>
    <t>Plate</t>
  </si>
  <si>
    <t>Group 3</t>
  </si>
  <si>
    <t>Bowl</t>
  </si>
  <si>
    <t>Group 4</t>
  </si>
  <si>
    <t>-</t>
  </si>
  <si>
    <t>v</t>
  </si>
  <si>
    <t>Matches will take place on:</t>
  </si>
  <si>
    <t xml:space="preserve">The Host team is: </t>
  </si>
  <si>
    <t xml:space="preserve">All Matches will be: </t>
  </si>
  <si>
    <t>Teams</t>
  </si>
  <si>
    <t>Groups</t>
  </si>
  <si>
    <t>Click on the links to navigate to the page you want.</t>
  </si>
  <si>
    <t>Click for Navigation</t>
  </si>
  <si>
    <t>EXAMPLE SCORE SHEET</t>
  </si>
  <si>
    <t>Liverpool</t>
  </si>
  <si>
    <t>Man United</t>
  </si>
  <si>
    <t>Everton</t>
  </si>
  <si>
    <t>Man City</t>
  </si>
  <si>
    <t>Aresenal</t>
  </si>
  <si>
    <t>GF</t>
  </si>
  <si>
    <t>GA</t>
  </si>
  <si>
    <t>GD</t>
  </si>
  <si>
    <t>Draw</t>
  </si>
  <si>
    <t>B Win</t>
  </si>
  <si>
    <t>A Win</t>
  </si>
  <si>
    <t>D Win</t>
  </si>
  <si>
    <t>C Win</t>
  </si>
  <si>
    <t>Orange go through to round 2</t>
  </si>
  <si>
    <t>1 - Cup</t>
  </si>
  <si>
    <t>2 - Plate</t>
  </si>
  <si>
    <t>3 - Bowl</t>
  </si>
  <si>
    <t>1st because of goals scored rule 3</t>
  </si>
  <si>
    <t>G1/1</t>
  </si>
  <si>
    <t>G2/1</t>
  </si>
  <si>
    <t>G3/1</t>
  </si>
  <si>
    <t>G4/1</t>
  </si>
  <si>
    <t>G1/2</t>
  </si>
  <si>
    <t>G2/2</t>
  </si>
  <si>
    <t>G1/3</t>
  </si>
  <si>
    <t>G2/3</t>
  </si>
  <si>
    <t>G4/3</t>
  </si>
  <si>
    <t>G3/2</t>
  </si>
  <si>
    <t>G4/2</t>
  </si>
  <si>
    <t>EXAMPLE</t>
  </si>
  <si>
    <t>FORMS</t>
  </si>
  <si>
    <t>HOST TEAMS</t>
  </si>
  <si>
    <t>LINKS</t>
  </si>
  <si>
    <t>Print a Single Sheet navigate to the sheet you want and then go to file and print - Print Active Sheet</t>
  </si>
  <si>
    <t>Print the whole workbook go to File then Print and make sure you select - Print Entire Workbook</t>
  </si>
  <si>
    <t>MATCH DAY</t>
  </si>
  <si>
    <t>TOTAL TEAMS</t>
  </si>
  <si>
    <t>U8 FORMAT</t>
  </si>
  <si>
    <t>Group 5</t>
  </si>
  <si>
    <t>Group 6</t>
  </si>
  <si>
    <t>U9 - RULES</t>
  </si>
  <si>
    <t>U9 Cup Teams</t>
  </si>
  <si>
    <t>U9 Format</t>
  </si>
  <si>
    <t>U9 Group 1 Form</t>
  </si>
  <si>
    <t>U9 Group 2 Form</t>
  </si>
  <si>
    <t>U9 Group 3 Form</t>
  </si>
  <si>
    <t>U9 Group 4 Form</t>
  </si>
  <si>
    <t>U9 Teams</t>
  </si>
  <si>
    <t>U9 Ashcott Blues</t>
  </si>
  <si>
    <t>U9 Bridgwater Wolves</t>
  </si>
  <si>
    <t>U9 Galmington Dragons Hawks</t>
  </si>
  <si>
    <t>U9 Galmington Dragons Raiders</t>
  </si>
  <si>
    <t>U9 Huish Tigers Blacks</t>
  </si>
  <si>
    <t>U9 Staplegrove Saints</t>
  </si>
  <si>
    <t>U9 Staplegrove Sinners</t>
  </si>
  <si>
    <t>U9 Round 1</t>
  </si>
  <si>
    <t>U9 Round 2</t>
  </si>
  <si>
    <t>U9 Final</t>
  </si>
  <si>
    <t>8 Minutes each way</t>
  </si>
  <si>
    <t>UNDER 9 – GROUP 1</t>
  </si>
  <si>
    <t>UNDER 9 – GROUP 2</t>
  </si>
  <si>
    <t>UNDER 9 – GROUP 3</t>
  </si>
  <si>
    <t>UNDER 9 – GROUP 4</t>
  </si>
  <si>
    <t>Home</t>
  </si>
  <si>
    <t>A Win - B loss</t>
  </si>
  <si>
    <t>U9 Bishops Lydeard Pumas</t>
  </si>
  <si>
    <t>U9 Bishops Lydeard Panthers</t>
  </si>
  <si>
    <t>U9 Bridgwater VPR Eagles</t>
  </si>
  <si>
    <t>U9 Bridgwater VPR Hawks</t>
  </si>
  <si>
    <t>U9 Isle of Wedmore Storks</t>
  </si>
  <si>
    <t>U9 Middlezoy Rovers Meteors</t>
  </si>
  <si>
    <t>U9 Middlezoy Rovers Lancasters</t>
  </si>
  <si>
    <t>U9 Minehead Mariners</t>
  </si>
  <si>
    <t>U9 Minehead Pirates</t>
  </si>
  <si>
    <t>U9 Nether Stowey</t>
  </si>
  <si>
    <t>U9 North Curry Herons</t>
  </si>
  <si>
    <t>U9 Ruishton Rebels</t>
  </si>
  <si>
    <t>U9 Ruishton Rams</t>
  </si>
  <si>
    <t>U9 Staplegrove Colts</t>
  </si>
  <si>
    <t>U9 Watchet Bandits</t>
  </si>
  <si>
    <t>U9 Wembdon Saints</t>
  </si>
  <si>
    <t>U9 Spaxton</t>
  </si>
  <si>
    <t>Group 7</t>
  </si>
  <si>
    <t>Group 8</t>
  </si>
  <si>
    <t>Team E</t>
  </si>
  <si>
    <t>7.5 Minutes each way</t>
  </si>
  <si>
    <t>MINI LEAGUE CUP - 2022 / 2023</t>
  </si>
  <si>
    <t>Saturday 18th March 2023</t>
  </si>
  <si>
    <t>F</t>
  </si>
  <si>
    <t>12;30</t>
  </si>
  <si>
    <t>Comments</t>
  </si>
  <si>
    <t>U9 - ROUND 2</t>
  </si>
  <si>
    <r>
      <rPr>
        <sz val="14"/>
        <color theme="1"/>
        <rFont val="Arial"/>
        <family val="2"/>
      </rPr>
      <t xml:space="preserve">All teams must register their players to play in this competition. Players registered to a team can only play for this team in this competion.  Players are NOT allowed to swap teams.
The refereeing will be shared between clubs. 
A referee will be provided by the listed team under the column REFEREE, please make sure each club brings their own whistle and stopwatch.
If a qualified referee is supplied by the host club then this must be agreed with all teams on match day.  Any cost in providing the qualified referee is with the host team providing the referee.
For all matches the toss determines the choice of ends, with the team losing the toss having kick-off. All matches should </t>
    </r>
    <r>
      <rPr>
        <b/>
        <sz val="14"/>
        <color theme="1"/>
        <rFont val="Arial"/>
        <family val="2"/>
      </rPr>
      <t>AVOID</t>
    </r>
    <r>
      <rPr>
        <sz val="14"/>
        <color theme="1"/>
        <rFont val="Arial"/>
        <family val="2"/>
      </rPr>
      <t xml:space="preserve"> having stoppage time or injury time, so as to keep to the schedule.
Results should be </t>
    </r>
    <r>
      <rPr>
        <b/>
        <sz val="14"/>
        <color rgb="FFFF0000"/>
        <rFont val="Arial"/>
        <family val="2"/>
      </rPr>
      <t>confirmed with all managers</t>
    </r>
    <r>
      <rPr>
        <sz val="14"/>
        <color theme="1"/>
        <rFont val="Arial"/>
        <family val="2"/>
      </rPr>
      <t xml:space="preserve"> on the day and the host team </t>
    </r>
    <r>
      <rPr>
        <b/>
        <sz val="14"/>
        <color rgb="FFFF0000"/>
        <rFont val="Arial"/>
        <family val="2"/>
      </rPr>
      <t>MUST</t>
    </r>
    <r>
      <rPr>
        <sz val="14"/>
        <color theme="1"/>
        <rFont val="Arial"/>
        <family val="2"/>
      </rPr>
      <t xml:space="preserve"> send this results sheet </t>
    </r>
    <r>
      <rPr>
        <b/>
        <sz val="14"/>
        <color theme="1"/>
        <rFont val="Arial"/>
        <family val="2"/>
      </rPr>
      <t>(fully completed)</t>
    </r>
    <r>
      <rPr>
        <sz val="14"/>
        <color theme="1"/>
        <rFont val="Arial"/>
        <family val="2"/>
      </rPr>
      <t xml:space="preserve"> via email to martyn@tauntonyouthleague.net. (either scan the form and send or photograph and send.
Any form not submitted on time or is submitted incomplete will incur a </t>
    </r>
    <r>
      <rPr>
        <b/>
        <sz val="14"/>
        <color theme="1"/>
        <rFont val="Arial"/>
        <family val="2"/>
      </rPr>
      <t>£10 fine</t>
    </r>
    <r>
      <rPr>
        <sz val="14"/>
        <color theme="1"/>
        <rFont val="Arial"/>
        <family val="2"/>
      </rPr>
      <t xml:space="preserve">.  Please see the example form on how to complete. 
</t>
    </r>
    <r>
      <rPr>
        <b/>
        <sz val="14"/>
        <color rgb="FFFF0000"/>
        <rFont val="Arial"/>
        <family val="2"/>
      </rPr>
      <t xml:space="preserve">The first 3 teams in each group will proceed to Finals Day. 12 teams toal - see U9 Format tab
</t>
    </r>
    <r>
      <rPr>
        <b/>
        <u/>
        <sz val="14"/>
        <color theme="1"/>
        <rFont val="Arial"/>
        <family val="2"/>
      </rPr>
      <t xml:space="preserve">
</t>
    </r>
    <r>
      <rPr>
        <sz val="14"/>
        <color theme="1"/>
        <rFont val="Arial"/>
        <family val="2"/>
      </rPr>
      <t xml:space="preserve">Please note that the </t>
    </r>
    <r>
      <rPr>
        <sz val="14"/>
        <color rgb="FFFF0000"/>
        <rFont val="Arial"/>
        <family val="2"/>
      </rPr>
      <t>Mini Soccer Laws of the game</t>
    </r>
    <r>
      <rPr>
        <sz val="14"/>
        <color theme="1"/>
        <rFont val="Arial"/>
        <family val="2"/>
      </rPr>
      <t xml:space="preserve"> must be followed and can be found on the </t>
    </r>
    <r>
      <rPr>
        <sz val="14"/>
        <color rgb="FFFF0000"/>
        <rFont val="Arial"/>
        <family val="2"/>
      </rPr>
      <t>Taunton Youth League Website
The power play will not be used in this competition</t>
    </r>
    <r>
      <rPr>
        <sz val="14"/>
        <color theme="1"/>
        <rFont val="Arial"/>
        <family val="2"/>
      </rPr>
      <t xml:space="preserve">
</t>
    </r>
    <r>
      <rPr>
        <b/>
        <u/>
        <sz val="14"/>
        <color theme="1"/>
        <rFont val="Arial"/>
        <family val="2"/>
      </rPr>
      <t>In the event of a tie:</t>
    </r>
    <r>
      <rPr>
        <sz val="14"/>
        <color theme="1"/>
        <rFont val="Arial"/>
        <family val="2"/>
      </rPr>
      <t xml:space="preserve">
1. results between the team/s will determine the team going through; if this does not determine then,
2. Goal difference will determine the team going through; if this does not determine then,
3. Goals scored will determine the team going through; if this does not determine then,
</t>
    </r>
    <r>
      <rPr>
        <b/>
        <sz val="14"/>
        <color theme="1"/>
        <rFont val="Arial"/>
        <family val="2"/>
      </rPr>
      <t>If rule 1 to 3 do not determine the winner then the following rules apply:</t>
    </r>
    <r>
      <rPr>
        <sz val="14"/>
        <color theme="1"/>
        <rFont val="Arial"/>
        <family val="2"/>
      </rPr>
      <t xml:space="preserve">
4. A penalty shoot-out (best of 3 then sudden death).
5. In the event of a three-way tie 3 penalties will be taken against each other club then sudden death
6. In the event of a four-way tie 2 penalties will be taken against each other club then sudden death</t>
    </r>
    <r>
      <rPr>
        <sz val="14"/>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</si>
</sst>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1"/>
      <color theme="1"/>
      <name val="Calibri"/>
      <family val="2"/>
      <scheme val="minor"/>
    </font>
    <font>
      <b/>
      <sz val="11"/>
      <color theme="1"/>
      <name val="Calibri"/>
      <family val="2"/>
      <scheme val="minor"/>
    </font>
    <font>
      <b/>
      <sz val="20"/>
      <color theme="1"/>
      <name val="Calibri"/>
      <family val="2"/>
      <scheme val="minor"/>
    </font>
    <font>
      <b/>
      <sz val="11"/>
      <color theme="1"/>
      <name val="Arial"/>
      <family val="2"/>
    </font>
    <font>
      <b/>
      <sz val="18"/>
      <color theme="1"/>
      <name val="Arial"/>
      <family val="2"/>
    </font>
    <font>
      <sz val="11"/>
      <name val="Calibri"/>
      <family val="2"/>
      <scheme val="minor"/>
    </font>
    <font>
      <sz val="12"/>
      <color theme="1"/>
      <name val="Calibri"/>
      <family val="2"/>
      <scheme val="minor"/>
    </font>
    <font>
      <b/>
      <sz val="12"/>
      <name val="Calibri"/>
      <family val="2"/>
      <scheme val="minor"/>
    </font>
    <font>
      <b/>
      <sz val="12"/>
      <color theme="1"/>
      <name val="Calibri"/>
      <family val="2"/>
      <scheme val="minor"/>
    </font>
    <font>
      <b/>
      <sz val="16"/>
      <color theme="1"/>
      <name val="Calibri"/>
      <family val="2"/>
      <scheme val="minor"/>
    </font>
    <font>
      <u/>
      <sz val="11"/>
      <color theme="10"/>
      <name val="Calibri"/>
      <family val="2"/>
      <scheme val="minor"/>
    </font>
    <font>
      <b/>
      <sz val="14"/>
      <color theme="1"/>
      <name val="Calibri"/>
      <family val="2"/>
      <scheme val="minor"/>
    </font>
    <font>
      <b/>
      <sz val="12"/>
      <color rgb="FF000000"/>
      <name val="Calibri"/>
      <family val="2"/>
      <scheme val="minor"/>
    </font>
    <font>
      <sz val="12"/>
      <color rgb="FFFF0000"/>
      <name val="Calibri"/>
      <family val="2"/>
      <scheme val="minor"/>
    </font>
    <font>
      <sz val="12"/>
      <name val="Calibri"/>
      <family val="2"/>
      <scheme val="minor"/>
    </font>
    <font>
      <b/>
      <sz val="12"/>
      <color rgb="FFFF0000"/>
      <name val="Calibri"/>
      <family val="2"/>
      <scheme val="minor"/>
    </font>
    <font>
      <b/>
      <sz val="11"/>
      <color rgb="FFFF0000"/>
      <name val="Calibri"/>
      <family val="2"/>
      <scheme val="minor"/>
    </font>
    <font>
      <sz val="11"/>
      <color theme="1"/>
      <name val="Calibri"/>
      <family val="2"/>
      <scheme val="minor"/>
    </font>
    <font>
      <b/>
      <sz val="11"/>
      <color theme="1"/>
      <name val="Calibri"/>
      <family val="2"/>
      <scheme val="minor"/>
    </font>
    <font>
      <b/>
      <sz val="22"/>
      <color theme="0"/>
      <name val="Calibri"/>
      <family val="2"/>
      <scheme val="minor"/>
    </font>
    <font>
      <b/>
      <sz val="20"/>
      <color theme="0"/>
      <name val="Calibri"/>
      <family val="2"/>
      <scheme val="minor"/>
    </font>
    <font>
      <b/>
      <sz val="20"/>
      <name val="Calibri"/>
      <family val="2"/>
      <scheme val="minor"/>
    </font>
    <font>
      <b/>
      <sz val="11"/>
      <name val="Calibri"/>
      <family val="2"/>
      <scheme val="minor"/>
    </font>
    <font>
      <b/>
      <u/>
      <sz val="16"/>
      <color theme="0"/>
      <name val="Calibri"/>
      <family val="2"/>
      <scheme val="minor"/>
    </font>
    <font>
      <sz val="16"/>
      <color theme="1"/>
      <name val="Calibri"/>
      <family val="2"/>
      <scheme val="minor"/>
    </font>
    <font>
      <sz val="14"/>
      <color theme="1"/>
      <name val="Calibri"/>
      <family val="2"/>
      <scheme val="minor"/>
    </font>
    <font>
      <b/>
      <sz val="16"/>
      <color theme="0"/>
      <name val="Calibri"/>
      <family val="2"/>
      <scheme val="minor"/>
    </font>
    <font>
      <b/>
      <sz val="16"/>
      <color rgb="FFFF0000"/>
      <name val="Calibri"/>
      <family val="2"/>
      <scheme val="minor"/>
    </font>
    <font>
      <sz val="16"/>
      <name val="Calibri"/>
      <family val="2"/>
      <scheme val="minor"/>
    </font>
    <font>
      <b/>
      <u/>
      <sz val="12"/>
      <color theme="0"/>
      <name val="Calibri"/>
      <family val="2"/>
      <scheme val="minor"/>
    </font>
    <font>
      <b/>
      <u/>
      <sz val="14"/>
      <color theme="0"/>
      <name val="Calibri"/>
      <family val="2"/>
      <scheme val="minor"/>
    </font>
    <font>
      <b/>
      <sz val="14"/>
      <color theme="1"/>
      <name val="Arial"/>
      <family val="2"/>
    </font>
    <font>
      <b/>
      <sz val="22"/>
      <color theme="1"/>
      <name val="Arial"/>
      <family val="2"/>
    </font>
    <font>
      <sz val="14"/>
      <color theme="1"/>
      <name val="Arial"/>
      <family val="2"/>
    </font>
    <font>
      <b/>
      <sz val="14"/>
      <color rgb="FFFF0000"/>
      <name val="Arial"/>
      <family val="2"/>
    </font>
    <font>
      <b/>
      <u/>
      <sz val="14"/>
      <color theme="1"/>
      <name val="Arial"/>
      <family val="2"/>
    </font>
    <font>
      <sz val="14"/>
      <color rgb="FFFF0000"/>
      <name val="Arial"/>
      <family val="2"/>
    </font>
    <font>
      <b/>
      <sz val="22"/>
      <color theme="1"/>
      <name val="Calibri"/>
      <family val="2"/>
      <scheme val="minor"/>
    </font>
    <font>
      <u/>
      <sz val="16"/>
      <color theme="10"/>
      <name val="Calibri"/>
      <family val="2"/>
      <scheme val="minor"/>
    </font>
    <font>
      <sz val="16"/>
      <color theme="0"/>
      <name val="Calibri"/>
      <family val="2"/>
      <scheme val="minor"/>
    </font>
    <font>
      <sz val="11"/>
      <color rgb="FFFF0000"/>
      <name val="Calibri"/>
      <family val="2"/>
      <scheme val="minor"/>
    </font>
    <font>
      <u/>
      <sz val="16"/>
      <name val="Calibri"/>
      <family val="2"/>
      <scheme val="minor"/>
    </font>
    <font>
      <b/>
      <u/>
      <sz val="18"/>
      <color theme="0"/>
      <name val="Calibri"/>
      <family val="2"/>
      <scheme val="minor"/>
    </font>
    <font>
      <sz val="11"/>
      <color rgb="FF000000"/>
      <name val="Calibri"/>
      <family val="2"/>
      <scheme val="minor"/>
    </font>
  </fonts>
  <fills count="14">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FFC000"/>
        <bgColor indexed="64"/>
      </patternFill>
    </fill>
    <fill>
      <patternFill patternType="solid">
        <fgColor rgb="FFFFFF00"/>
        <bgColor indexed="64"/>
      </patternFill>
    </fill>
    <fill>
      <patternFill patternType="solid">
        <fgColor theme="4" tint="0.79998168889431442"/>
        <bgColor indexed="64"/>
      </patternFill>
    </fill>
    <fill>
      <patternFill patternType="solid">
        <fgColor rgb="FF92D050"/>
        <bgColor indexed="64"/>
      </patternFill>
    </fill>
    <fill>
      <patternFill patternType="solid">
        <fgColor theme="0" tint="-0.499984740745262"/>
        <bgColor indexed="64"/>
      </patternFill>
    </fill>
    <fill>
      <patternFill patternType="solid">
        <fgColor rgb="FF002060"/>
        <bgColor indexed="64"/>
      </patternFill>
    </fill>
    <fill>
      <patternFill patternType="solid">
        <fgColor rgb="FFFF00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xf numFmtId="0" fontId="10" fillId="0" borderId="0" applyNumberFormat="0" applyFill="0" applyBorder="0" applyAlignment="0" applyProtection="0"/>
  </cellStyleXfs>
  <cellXfs count="157">
    <xf numFmtId="0" fontId="0" fillId="0" borderId="0" xfId="0"/>
    <xf numFmtId="0" fontId="0" fillId="0" borderId="0" xfId="0" applyAlignment="1">
      <alignment horizontal="left" vertical="center"/>
    </xf>
    <xf numFmtId="0" fontId="0" fillId="0" borderId="0" xfId="0" applyAlignment="1">
      <alignment horizontal="center"/>
    </xf>
    <xf numFmtId="0" fontId="5" fillId="3" borderId="0" xfId="0" applyFont="1" applyFill="1" applyAlignment="1" applyProtection="1">
      <alignment vertical="center"/>
      <protection hidden="1"/>
    </xf>
    <xf numFmtId="0" fontId="0" fillId="0" borderId="0" xfId="0" applyAlignment="1" applyProtection="1">
      <alignment vertical="center"/>
      <protection hidden="1"/>
    </xf>
    <xf numFmtId="0" fontId="5" fillId="3" borderId="0" xfId="0" applyFont="1" applyFill="1" applyAlignment="1" applyProtection="1">
      <alignment horizontal="center" vertical="center"/>
      <protection hidden="1"/>
    </xf>
    <xf numFmtId="0" fontId="0" fillId="3" borderId="0" xfId="0" applyFill="1" applyAlignment="1" applyProtection="1">
      <alignment vertical="center"/>
      <protection hidden="1"/>
    </xf>
    <xf numFmtId="0" fontId="0" fillId="3" borderId="0" xfId="0" applyFill="1" applyAlignment="1" applyProtection="1">
      <alignment horizontal="center" vertical="center"/>
      <protection hidden="1"/>
    </xf>
    <xf numFmtId="0" fontId="0" fillId="0" borderId="0" xfId="0" applyAlignment="1" applyProtection="1">
      <alignment horizontal="center" vertical="center"/>
      <protection hidden="1"/>
    </xf>
    <xf numFmtId="0" fontId="1" fillId="3" borderId="0" xfId="0" applyFont="1" applyFill="1" applyAlignment="1" applyProtection="1">
      <alignment horizontal="center" vertical="center"/>
      <protection hidden="1"/>
    </xf>
    <xf numFmtId="0" fontId="1" fillId="3" borderId="0" xfId="0" applyFont="1" applyFill="1" applyAlignment="1" applyProtection="1">
      <alignment vertical="center"/>
      <protection hidden="1"/>
    </xf>
    <xf numFmtId="0" fontId="8" fillId="6" borderId="4" xfId="0" applyFont="1" applyFill="1" applyBorder="1" applyAlignment="1" applyProtection="1">
      <alignment horizontal="center" vertical="center" wrapText="1"/>
      <protection hidden="1"/>
    </xf>
    <xf numFmtId="0" fontId="8" fillId="6" borderId="3" xfId="0" applyFont="1" applyFill="1" applyBorder="1" applyAlignment="1" applyProtection="1">
      <alignment horizontal="center" vertical="center" wrapText="1"/>
      <protection hidden="1"/>
    </xf>
    <xf numFmtId="0" fontId="12" fillId="0" borderId="1" xfId="0" applyFont="1" applyBorder="1" applyAlignment="1" applyProtection="1">
      <alignment horizontal="center" vertical="center" wrapText="1"/>
      <protection hidden="1"/>
    </xf>
    <xf numFmtId="0" fontId="6" fillId="4" borderId="1" xfId="0" applyFont="1" applyFill="1" applyBorder="1" applyAlignment="1" applyProtection="1">
      <alignment horizontal="center" vertical="center" wrapText="1"/>
      <protection hidden="1"/>
    </xf>
    <xf numFmtId="0" fontId="6" fillId="0" borderId="1" xfId="0" applyFont="1" applyBorder="1" applyAlignment="1" applyProtection="1">
      <alignment horizontal="center" vertical="center" wrapText="1"/>
      <protection locked="0"/>
    </xf>
    <xf numFmtId="0" fontId="8" fillId="6" borderId="1" xfId="0" applyFont="1" applyFill="1" applyBorder="1" applyAlignment="1" applyProtection="1">
      <alignment horizontal="center" vertical="center"/>
      <protection hidden="1"/>
    </xf>
    <xf numFmtId="0" fontId="8" fillId="5" borderId="1" xfId="0" applyFont="1" applyFill="1" applyBorder="1" applyAlignment="1" applyProtection="1">
      <alignment horizontal="center" vertical="center"/>
      <protection hidden="1"/>
    </xf>
    <xf numFmtId="20"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0" borderId="3" xfId="0" applyFont="1" applyBorder="1" applyAlignment="1" applyProtection="1">
      <alignment horizontal="center" vertical="center"/>
      <protection hidden="1"/>
    </xf>
    <xf numFmtId="0" fontId="6" fillId="0" borderId="1" xfId="0" applyFont="1" applyBorder="1" applyAlignment="1" applyProtection="1">
      <alignment horizontal="center" vertical="center"/>
      <protection hidden="1"/>
    </xf>
    <xf numFmtId="0" fontId="8" fillId="3" borderId="0" xfId="0" applyFont="1" applyFill="1" applyAlignment="1" applyProtection="1">
      <alignment vertical="center"/>
      <protection hidden="1"/>
    </xf>
    <xf numFmtId="20" fontId="0" fillId="3" borderId="0" xfId="0" applyNumberFormat="1" applyFill="1" applyAlignment="1">
      <alignment horizontal="center" vertical="center" wrapText="1"/>
    </xf>
    <xf numFmtId="0" fontId="0" fillId="3" borderId="0" xfId="0" applyFill="1" applyAlignment="1">
      <alignment horizontal="center" vertical="center" wrapText="1"/>
    </xf>
    <xf numFmtId="0" fontId="0" fillId="3" borderId="0" xfId="0" applyFill="1" applyAlignment="1" applyProtection="1">
      <alignment horizontal="center" vertical="center" wrapText="1"/>
      <protection hidden="1"/>
    </xf>
    <xf numFmtId="0" fontId="0" fillId="0" borderId="1" xfId="0" applyBorder="1" applyAlignment="1">
      <alignment horizontal="center" vertical="center"/>
    </xf>
    <xf numFmtId="0" fontId="0" fillId="7" borderId="1" xfId="0" applyFill="1" applyBorder="1" applyAlignment="1">
      <alignment horizontal="center" vertical="center"/>
    </xf>
    <xf numFmtId="0" fontId="0" fillId="8" borderId="1" xfId="0" applyFill="1" applyBorder="1" applyAlignment="1">
      <alignment horizontal="center" vertical="center"/>
    </xf>
    <xf numFmtId="0" fontId="0" fillId="9" borderId="1" xfId="0" applyFill="1" applyBorder="1" applyAlignment="1">
      <alignment horizontal="center" vertical="center"/>
    </xf>
    <xf numFmtId="0" fontId="0" fillId="10" borderId="1" xfId="0" applyFill="1" applyBorder="1" applyAlignment="1">
      <alignment horizontal="center" vertical="center"/>
    </xf>
    <xf numFmtId="0" fontId="5" fillId="8" borderId="1" xfId="0" applyFont="1" applyFill="1" applyBorder="1" applyAlignment="1">
      <alignment horizontal="center" vertical="center"/>
    </xf>
    <xf numFmtId="0" fontId="8" fillId="6" borderId="1" xfId="0" applyFont="1" applyFill="1" applyBorder="1" applyAlignment="1" applyProtection="1">
      <alignment horizontal="center" vertical="center" wrapText="1"/>
      <protection hidden="1"/>
    </xf>
    <xf numFmtId="0" fontId="8" fillId="5" borderId="1" xfId="0" applyFont="1" applyFill="1" applyBorder="1" applyAlignment="1" applyProtection="1">
      <alignment horizontal="center" vertical="center" wrapText="1"/>
      <protection hidden="1"/>
    </xf>
    <xf numFmtId="0" fontId="6" fillId="0" borderId="1" xfId="0" applyFont="1" applyBorder="1" applyAlignment="1" applyProtection="1">
      <alignment horizontal="center" vertical="center" wrapText="1"/>
      <protection hidden="1"/>
    </xf>
    <xf numFmtId="0" fontId="13" fillId="0" borderId="1" xfId="0" applyFont="1" applyBorder="1" applyAlignment="1" applyProtection="1">
      <alignment horizontal="center" vertical="center" wrapText="1"/>
      <protection hidden="1"/>
    </xf>
    <xf numFmtId="0" fontId="15" fillId="0" borderId="1" xfId="0" applyFont="1" applyBorder="1" applyAlignment="1" applyProtection="1">
      <alignment horizontal="center" vertical="center" wrapText="1"/>
      <protection hidden="1"/>
    </xf>
    <xf numFmtId="0" fontId="15" fillId="0" borderId="1" xfId="0" applyFont="1" applyBorder="1" applyAlignment="1" applyProtection="1">
      <alignment horizontal="center" vertical="center"/>
      <protection hidden="1"/>
    </xf>
    <xf numFmtId="0" fontId="13" fillId="4" borderId="1" xfId="0" applyFont="1" applyFill="1" applyBorder="1" applyAlignment="1" applyProtection="1">
      <alignment horizontal="center" vertical="center" wrapText="1"/>
      <protection hidden="1"/>
    </xf>
    <xf numFmtId="0" fontId="13" fillId="4" borderId="4" xfId="0" applyFont="1" applyFill="1" applyBorder="1" applyAlignment="1" applyProtection="1">
      <alignment horizontal="center" vertical="center" wrapText="1"/>
      <protection hidden="1"/>
    </xf>
    <xf numFmtId="0" fontId="1" fillId="0" borderId="1" xfId="0" applyFont="1" applyBorder="1" applyAlignment="1" applyProtection="1">
      <alignment horizontal="center" vertical="center"/>
      <protection hidden="1"/>
    </xf>
    <xf numFmtId="0" fontId="0" fillId="0" borderId="1" xfId="0" applyBorder="1" applyAlignment="1" applyProtection="1">
      <alignment vertical="center"/>
      <protection hidden="1"/>
    </xf>
    <xf numFmtId="0" fontId="16" fillId="0" borderId="1" xfId="0" applyFont="1" applyBorder="1" applyAlignment="1" applyProtection="1">
      <alignment horizontal="center" vertical="center"/>
      <protection hidden="1"/>
    </xf>
    <xf numFmtId="0" fontId="14" fillId="0" borderId="1" xfId="0" applyFont="1" applyBorder="1" applyAlignment="1" applyProtection="1">
      <alignment horizontal="left" vertical="center"/>
      <protection hidden="1"/>
    </xf>
    <xf numFmtId="0" fontId="13" fillId="0" borderId="4" xfId="0" applyFont="1" applyBorder="1" applyAlignment="1" applyProtection="1">
      <alignment horizontal="center" vertical="center" wrapText="1"/>
      <protection hidden="1"/>
    </xf>
    <xf numFmtId="0" fontId="13" fillId="0" borderId="3" xfId="0" applyFont="1" applyBorder="1" applyAlignment="1" applyProtection="1">
      <alignment horizontal="center" vertical="center" wrapText="1"/>
      <protection hidden="1"/>
    </xf>
    <xf numFmtId="20" fontId="6" fillId="0" borderId="1" xfId="0" applyNumberFormat="1" applyFont="1" applyBorder="1" applyAlignment="1" applyProtection="1">
      <alignment horizontal="center" vertical="center" wrapText="1"/>
      <protection hidden="1"/>
    </xf>
    <xf numFmtId="0" fontId="17" fillId="3" borderId="0" xfId="0" applyFont="1" applyFill="1" applyAlignment="1" applyProtection="1">
      <alignment vertical="center"/>
      <protection hidden="1"/>
    </xf>
    <xf numFmtId="0" fontId="17" fillId="11" borderId="0" xfId="0" applyFont="1" applyFill="1" applyAlignment="1" applyProtection="1">
      <alignment vertical="center"/>
      <protection hidden="1"/>
    </xf>
    <xf numFmtId="0" fontId="17" fillId="0" borderId="0" xfId="0" applyFont="1" applyAlignment="1" applyProtection="1">
      <alignment vertical="center"/>
      <protection hidden="1"/>
    </xf>
    <xf numFmtId="0" fontId="0" fillId="0" borderId="0" xfId="0" applyAlignment="1">
      <alignment horizontal="left"/>
    </xf>
    <xf numFmtId="0" fontId="12" fillId="9" borderId="1" xfId="0" applyFont="1" applyFill="1" applyBorder="1" applyAlignment="1" applyProtection="1">
      <alignment horizontal="center" vertical="center" wrapText="1"/>
      <protection hidden="1"/>
    </xf>
    <xf numFmtId="0" fontId="8" fillId="9" borderId="1" xfId="0" applyFont="1" applyFill="1" applyBorder="1" applyAlignment="1" applyProtection="1">
      <alignment horizontal="center" vertical="center" wrapText="1"/>
      <protection hidden="1"/>
    </xf>
    <xf numFmtId="0" fontId="0" fillId="0" borderId="7" xfId="0" applyBorder="1" applyAlignment="1" applyProtection="1">
      <alignment horizontal="left" vertical="center"/>
      <protection hidden="1"/>
    </xf>
    <xf numFmtId="0" fontId="0" fillId="0" borderId="0" xfId="0" applyAlignment="1" applyProtection="1">
      <alignment horizontal="left" vertical="center"/>
      <protection hidden="1"/>
    </xf>
    <xf numFmtId="0" fontId="4" fillId="3" borderId="0" xfId="0" applyFont="1" applyFill="1" applyAlignment="1" applyProtection="1">
      <alignment horizontal="left" vertical="center"/>
      <protection hidden="1"/>
    </xf>
    <xf numFmtId="0" fontId="17" fillId="3" borderId="0" xfId="0" applyFont="1" applyFill="1" applyAlignment="1" applyProtection="1">
      <alignment horizontal="center" vertical="center"/>
      <protection hidden="1"/>
    </xf>
    <xf numFmtId="0" fontId="17" fillId="0" borderId="0" xfId="0" applyFont="1" applyAlignment="1" applyProtection="1">
      <alignment horizontal="center" vertical="center"/>
      <protection hidden="1"/>
    </xf>
    <xf numFmtId="0" fontId="9" fillId="0" borderId="0" xfId="0" applyFont="1" applyAlignment="1" applyProtection="1">
      <alignment vertical="center"/>
      <protection hidden="1"/>
    </xf>
    <xf numFmtId="0" fontId="24" fillId="0" borderId="0" xfId="0" applyFont="1" applyAlignment="1" applyProtection="1">
      <alignment vertical="center"/>
      <protection hidden="1"/>
    </xf>
    <xf numFmtId="0" fontId="9" fillId="4" borderId="1" xfId="0" applyFont="1" applyFill="1" applyBorder="1" applyAlignment="1" applyProtection="1">
      <alignment horizontal="center" vertical="center"/>
      <protection hidden="1"/>
    </xf>
    <xf numFmtId="0" fontId="26" fillId="12" borderId="0" xfId="0" applyFont="1" applyFill="1" applyAlignment="1" applyProtection="1">
      <alignment vertical="center"/>
      <protection hidden="1"/>
    </xf>
    <xf numFmtId="0" fontId="9" fillId="11" borderId="0" xfId="0" applyFont="1" applyFill="1" applyAlignment="1" applyProtection="1">
      <alignment vertical="center"/>
      <protection hidden="1"/>
    </xf>
    <xf numFmtId="0" fontId="27" fillId="3" borderId="8" xfId="0" applyFont="1" applyFill="1" applyBorder="1" applyAlignment="1" applyProtection="1">
      <alignment horizontal="center" vertical="center"/>
      <protection hidden="1"/>
    </xf>
    <xf numFmtId="0" fontId="27" fillId="3" borderId="2" xfId="0" applyFont="1" applyFill="1" applyBorder="1" applyAlignment="1" applyProtection="1">
      <alignment horizontal="center" vertical="center"/>
      <protection hidden="1"/>
    </xf>
    <xf numFmtId="0" fontId="9" fillId="0" borderId="0" xfId="0" applyFont="1" applyAlignment="1" applyProtection="1">
      <alignment horizontal="center" vertical="center"/>
      <protection hidden="1"/>
    </xf>
    <xf numFmtId="0" fontId="28" fillId="10" borderId="1" xfId="0" applyFont="1" applyFill="1" applyBorder="1" applyAlignment="1" applyProtection="1">
      <alignment horizontal="center" vertical="center"/>
      <protection hidden="1"/>
    </xf>
    <xf numFmtId="0" fontId="24" fillId="11" borderId="0" xfId="0" applyFont="1" applyFill="1" applyAlignment="1" applyProtection="1">
      <alignment vertical="center"/>
      <protection hidden="1"/>
    </xf>
    <xf numFmtId="0" fontId="0" fillId="3" borderId="1" xfId="0" applyFill="1" applyBorder="1" applyAlignment="1">
      <alignment horizontal="left" vertical="center"/>
    </xf>
    <xf numFmtId="0" fontId="0" fillId="3" borderId="1" xfId="0" applyFill="1" applyBorder="1"/>
    <xf numFmtId="0" fontId="23" fillId="12" borderId="1" xfId="1" applyFont="1" applyFill="1" applyBorder="1" applyAlignment="1" applyProtection="1">
      <alignment horizontal="center" vertical="center"/>
      <protection hidden="1"/>
    </xf>
    <xf numFmtId="0" fontId="25" fillId="0" borderId="0" xfId="0" applyFont="1"/>
    <xf numFmtId="0" fontId="11" fillId="0" borderId="0" xfId="0" applyFont="1" applyAlignment="1">
      <alignment horizontal="center" vertical="center"/>
    </xf>
    <xf numFmtId="0" fontId="11" fillId="0" borderId="0" xfId="0" applyFont="1" applyAlignment="1">
      <alignment horizontal="left" vertical="center"/>
    </xf>
    <xf numFmtId="0" fontId="25" fillId="0" borderId="0" xfId="0" applyFont="1" applyAlignment="1">
      <alignment horizontal="left"/>
    </xf>
    <xf numFmtId="0" fontId="0" fillId="0" borderId="0" xfId="0" applyAlignment="1">
      <alignment horizontal="center" vertical="center"/>
    </xf>
    <xf numFmtId="0" fontId="1" fillId="0" borderId="0" xfId="0" applyFont="1" applyAlignment="1">
      <alignment horizontal="left" vertical="center"/>
    </xf>
    <xf numFmtId="0" fontId="21" fillId="0" borderId="0" xfId="0" applyFont="1" applyAlignment="1">
      <alignment horizontal="center" vertical="center"/>
    </xf>
    <xf numFmtId="0" fontId="1" fillId="4" borderId="1" xfId="0" applyFont="1" applyFill="1" applyBorder="1" applyAlignment="1">
      <alignment horizontal="center" vertical="center"/>
    </xf>
    <xf numFmtId="0" fontId="1" fillId="4" borderId="1" xfId="0" applyFont="1" applyFill="1" applyBorder="1" applyAlignment="1">
      <alignment horizontal="center"/>
    </xf>
    <xf numFmtId="0" fontId="0" fillId="3" borderId="2" xfId="0" applyFill="1" applyBorder="1" applyAlignment="1" applyProtection="1">
      <alignment vertical="center"/>
      <protection hidden="1"/>
    </xf>
    <xf numFmtId="0" fontId="32" fillId="0" borderId="0" xfId="0" applyFont="1" applyAlignment="1" applyProtection="1">
      <alignment vertical="center"/>
      <protection hidden="1"/>
    </xf>
    <xf numFmtId="0" fontId="22" fillId="0" borderId="1" xfId="0" applyFont="1" applyBorder="1" applyAlignment="1" applyProtection="1">
      <alignment horizontal="center" vertical="center"/>
      <protection hidden="1"/>
    </xf>
    <xf numFmtId="0" fontId="1" fillId="9" borderId="1" xfId="0" applyFont="1" applyFill="1" applyBorder="1" applyAlignment="1" applyProtection="1">
      <alignment horizontal="center" vertical="center"/>
      <protection hidden="1"/>
    </xf>
    <xf numFmtId="0" fontId="13" fillId="9" borderId="1" xfId="0" applyFont="1" applyFill="1" applyBorder="1" applyAlignment="1">
      <alignment horizontal="left" vertical="center"/>
    </xf>
    <xf numFmtId="0" fontId="2" fillId="0" borderId="0" xfId="0" applyFont="1" applyAlignment="1">
      <alignment horizontal="left" vertical="center"/>
    </xf>
    <xf numFmtId="0" fontId="2" fillId="0" borderId="0" xfId="0" applyFont="1" applyAlignment="1">
      <alignment horizontal="left"/>
    </xf>
    <xf numFmtId="0" fontId="0" fillId="0" borderId="0" xfId="0" applyAlignment="1">
      <alignment horizontal="left" vertical="center" indent="1"/>
    </xf>
    <xf numFmtId="0" fontId="0" fillId="0" borderId="1" xfId="0" applyBorder="1" applyAlignment="1">
      <alignment horizontal="center"/>
    </xf>
    <xf numFmtId="0" fontId="39" fillId="11" borderId="0" xfId="0" applyFont="1" applyFill="1" applyAlignment="1" applyProtection="1">
      <alignment vertical="center"/>
      <protection hidden="1"/>
    </xf>
    <xf numFmtId="0" fontId="38" fillId="10" borderId="1" xfId="1" applyFont="1" applyFill="1" applyBorder="1" applyAlignment="1" applyProtection="1">
      <alignment horizontal="center" vertical="center"/>
      <protection hidden="1"/>
    </xf>
    <xf numFmtId="0" fontId="41" fillId="7" borderId="1" xfId="1" applyFont="1" applyFill="1" applyBorder="1" applyAlignment="1" applyProtection="1">
      <alignment horizontal="center" vertical="center"/>
      <protection hidden="1"/>
    </xf>
    <xf numFmtId="0" fontId="0" fillId="4" borderId="1" xfId="0" applyFill="1" applyBorder="1"/>
    <xf numFmtId="0" fontId="29" fillId="12" borderId="0" xfId="1" applyFont="1" applyFill="1" applyAlignment="1" applyProtection="1">
      <alignment horizontal="center" vertical="center"/>
      <protection hidden="1"/>
    </xf>
    <xf numFmtId="0" fontId="6" fillId="8" borderId="1" xfId="0" applyFont="1" applyFill="1" applyBorder="1" applyAlignment="1" applyProtection="1">
      <alignment horizontal="center" vertical="center" wrapText="1"/>
      <protection hidden="1"/>
    </xf>
    <xf numFmtId="0" fontId="15" fillId="8" borderId="1" xfId="0" applyFont="1" applyFill="1" applyBorder="1" applyAlignment="1" applyProtection="1">
      <alignment horizontal="center" vertical="center" wrapText="1"/>
      <protection hidden="1"/>
    </xf>
    <xf numFmtId="0" fontId="13" fillId="8" borderId="1" xfId="0" applyFont="1" applyFill="1" applyBorder="1" applyAlignment="1" applyProtection="1">
      <alignment horizontal="center" vertical="center" wrapText="1"/>
      <protection hidden="1"/>
    </xf>
    <xf numFmtId="0" fontId="0" fillId="0" borderId="0" xfId="0" applyAlignment="1">
      <alignment horizontal="right" vertical="center" wrapText="1" indent="1"/>
    </xf>
    <xf numFmtId="0" fontId="40" fillId="0" borderId="1" xfId="0" applyFont="1" applyBorder="1" applyAlignment="1">
      <alignment vertical="center" wrapText="1"/>
    </xf>
    <xf numFmtId="0" fontId="14" fillId="9" borderId="1" xfId="0" applyFont="1" applyFill="1" applyBorder="1" applyAlignment="1">
      <alignment horizontal="left" vertical="center"/>
    </xf>
    <xf numFmtId="0" fontId="5" fillId="0" borderId="0" xfId="0" applyFont="1" applyAlignment="1">
      <alignment horizontal="center"/>
    </xf>
    <xf numFmtId="0" fontId="5" fillId="0" borderId="1" xfId="0" applyFont="1" applyBorder="1" applyAlignment="1">
      <alignment horizontal="center" vertical="center"/>
    </xf>
    <xf numFmtId="0" fontId="43" fillId="0" borderId="1" xfId="0" applyFont="1" applyBorder="1" applyAlignment="1">
      <alignment vertical="center"/>
    </xf>
    <xf numFmtId="0" fontId="43" fillId="0" borderId="1" xfId="0" applyFont="1" applyBorder="1" applyAlignment="1">
      <alignment vertical="center" wrapText="1"/>
    </xf>
    <xf numFmtId="0" fontId="6" fillId="0" borderId="1" xfId="0" applyFont="1" applyBorder="1" applyAlignment="1">
      <alignment horizontal="center" vertical="center"/>
    </xf>
    <xf numFmtId="20" fontId="6" fillId="3" borderId="1" xfId="0" applyNumberFormat="1" applyFont="1" applyFill="1" applyBorder="1" applyAlignment="1">
      <alignment horizontal="center" vertical="center" wrapText="1"/>
    </xf>
    <xf numFmtId="20" fontId="6" fillId="0" borderId="1" xfId="0" applyNumberFormat="1" applyFont="1" applyBorder="1" applyAlignment="1" applyProtection="1">
      <alignment horizontal="center" vertical="center"/>
      <protection hidden="1"/>
    </xf>
    <xf numFmtId="0" fontId="17" fillId="0" borderId="0" xfId="0" applyFont="1" applyAlignment="1" applyProtection="1">
      <alignment horizontal="center" vertical="center"/>
      <protection hidden="1"/>
    </xf>
    <xf numFmtId="0" fontId="19" fillId="13" borderId="0" xfId="0" applyFont="1" applyFill="1" applyAlignment="1" applyProtection="1">
      <alignment horizontal="center" vertical="center" wrapText="1"/>
      <protection hidden="1"/>
    </xf>
    <xf numFmtId="0" fontId="18" fillId="3" borderId="7" xfId="0" applyFont="1" applyFill="1" applyBorder="1" applyAlignment="1" applyProtection="1">
      <alignment horizontal="center" vertical="center"/>
      <protection hidden="1"/>
    </xf>
    <xf numFmtId="0" fontId="18" fillId="3" borderId="0" xfId="0" applyFont="1" applyFill="1" applyAlignment="1" applyProtection="1">
      <alignment horizontal="center" vertical="center"/>
      <protection hidden="1"/>
    </xf>
    <xf numFmtId="0" fontId="24" fillId="3" borderId="1" xfId="0" applyFont="1" applyFill="1" applyBorder="1" applyAlignment="1" applyProtection="1">
      <alignment horizontal="center" vertical="center"/>
      <protection hidden="1"/>
    </xf>
    <xf numFmtId="0" fontId="9" fillId="4" borderId="1" xfId="0" applyFont="1" applyFill="1" applyBorder="1" applyAlignment="1" applyProtection="1">
      <alignment horizontal="center" vertical="center"/>
      <protection hidden="1"/>
    </xf>
    <xf numFmtId="0" fontId="23" fillId="13" borderId="0" xfId="1" applyFont="1" applyFill="1" applyBorder="1" applyAlignment="1" applyProtection="1">
      <alignment horizontal="center" vertical="center" wrapText="1"/>
      <protection hidden="1"/>
    </xf>
    <xf numFmtId="0" fontId="19" fillId="12" borderId="7" xfId="0" applyFont="1" applyFill="1" applyBorder="1" applyAlignment="1" applyProtection="1">
      <alignment horizontal="center" vertical="center" wrapText="1"/>
      <protection hidden="1"/>
    </xf>
    <xf numFmtId="0" fontId="19" fillId="12" borderId="0" xfId="0" applyFont="1" applyFill="1" applyAlignment="1" applyProtection="1">
      <alignment horizontal="center" vertical="center" wrapText="1"/>
      <protection hidden="1"/>
    </xf>
    <xf numFmtId="0" fontId="20" fillId="12" borderId="0" xfId="0" applyFont="1" applyFill="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17" fillId="0" borderId="0" xfId="0" applyFont="1" applyAlignment="1" applyProtection="1">
      <alignment horizontal="center" vertical="center" wrapText="1"/>
      <protection hidden="1"/>
    </xf>
    <xf numFmtId="0" fontId="38" fillId="10" borderId="1" xfId="1" quotePrefix="1" applyFont="1" applyFill="1" applyBorder="1" applyAlignment="1" applyProtection="1">
      <alignment horizontal="center" vertical="center"/>
      <protection hidden="1"/>
    </xf>
    <xf numFmtId="0" fontId="38" fillId="10" borderId="1" xfId="1" applyFont="1" applyFill="1" applyBorder="1" applyAlignment="1" applyProtection="1">
      <alignment horizontal="center" vertical="center"/>
      <protection hidden="1"/>
    </xf>
    <xf numFmtId="0" fontId="27" fillId="3" borderId="1" xfId="0" applyFont="1" applyFill="1" applyBorder="1" applyAlignment="1" applyProtection="1">
      <alignment horizontal="center" vertical="center"/>
      <protection hidden="1"/>
    </xf>
    <xf numFmtId="0" fontId="6" fillId="0" borderId="1" xfId="0" applyFont="1" applyBorder="1" applyAlignment="1" applyProtection="1">
      <alignment horizontal="center" vertical="center" wrapText="1"/>
      <protection hidden="1"/>
    </xf>
    <xf numFmtId="0" fontId="30" fillId="12" borderId="0" xfId="1" applyFont="1" applyFill="1" applyBorder="1" applyAlignment="1" applyProtection="1">
      <alignment horizontal="center" vertical="center"/>
      <protection hidden="1"/>
    </xf>
    <xf numFmtId="0" fontId="15" fillId="3" borderId="0" xfId="0" applyFont="1" applyFill="1" applyAlignment="1" applyProtection="1">
      <alignment horizontal="center" vertical="center"/>
      <protection hidden="1"/>
    </xf>
    <xf numFmtId="0" fontId="6" fillId="8" borderId="1" xfId="0" applyFont="1" applyFill="1" applyBorder="1" applyAlignment="1" applyProtection="1">
      <alignment horizontal="center" vertical="center" wrapText="1"/>
      <protection hidden="1"/>
    </xf>
    <xf numFmtId="0" fontId="8" fillId="2" borderId="1" xfId="0" applyFont="1" applyFill="1" applyBorder="1" applyAlignment="1" applyProtection="1">
      <alignment horizontal="center" vertical="center" wrapText="1"/>
      <protection hidden="1"/>
    </xf>
    <xf numFmtId="0" fontId="8" fillId="6" borderId="1" xfId="0" applyFont="1" applyFill="1" applyBorder="1" applyAlignment="1" applyProtection="1">
      <alignment horizontal="center" vertical="center" wrapText="1"/>
      <protection hidden="1"/>
    </xf>
    <xf numFmtId="0" fontId="8" fillId="5" borderId="1" xfId="0" applyFont="1" applyFill="1" applyBorder="1" applyAlignment="1" applyProtection="1">
      <alignment horizontal="center" vertical="center" wrapText="1"/>
      <protection hidden="1"/>
    </xf>
    <xf numFmtId="0" fontId="14" fillId="3" borderId="1" xfId="0" applyFont="1" applyFill="1" applyBorder="1" applyAlignment="1" applyProtection="1">
      <alignment horizontal="left" vertical="center"/>
      <protection hidden="1"/>
    </xf>
    <xf numFmtId="0" fontId="4" fillId="3" borderId="0" xfId="0" applyFont="1" applyFill="1" applyAlignment="1" applyProtection="1">
      <alignment horizontal="left" vertical="center"/>
      <protection hidden="1"/>
    </xf>
    <xf numFmtId="0" fontId="3" fillId="3" borderId="0" xfId="0" applyFont="1" applyFill="1" applyAlignment="1" applyProtection="1">
      <alignment horizontal="center" vertical="center"/>
      <protection hidden="1"/>
    </xf>
    <xf numFmtId="0" fontId="6" fillId="3" borderId="1" xfId="0" applyFont="1" applyFill="1" applyBorder="1" applyAlignment="1" applyProtection="1">
      <alignment horizontal="left" vertical="center"/>
      <protection hidden="1"/>
    </xf>
    <xf numFmtId="0" fontId="0" fillId="3" borderId="0" xfId="0" applyFill="1" applyAlignment="1" applyProtection="1">
      <alignment horizontal="center" vertical="center"/>
      <protection hidden="1"/>
    </xf>
    <xf numFmtId="0" fontId="6" fillId="3" borderId="4" xfId="0" applyFont="1" applyFill="1" applyBorder="1" applyAlignment="1" applyProtection="1">
      <alignment horizontal="left" vertical="center"/>
      <protection hidden="1"/>
    </xf>
    <xf numFmtId="0" fontId="6" fillId="3" borderId="5" xfId="0" applyFont="1" applyFill="1" applyBorder="1" applyAlignment="1" applyProtection="1">
      <alignment horizontal="left" vertical="center"/>
      <protection hidden="1"/>
    </xf>
    <xf numFmtId="0" fontId="6" fillId="3" borderId="3" xfId="0" applyFont="1" applyFill="1" applyBorder="1" applyAlignment="1" applyProtection="1">
      <alignment horizontal="left" vertical="center"/>
      <protection hidden="1"/>
    </xf>
    <xf numFmtId="0" fontId="8" fillId="2" borderId="1" xfId="0" applyFont="1" applyFill="1" applyBorder="1" applyAlignment="1" applyProtection="1">
      <alignment horizontal="left" vertical="center"/>
      <protection hidden="1"/>
    </xf>
    <xf numFmtId="0" fontId="7" fillId="2" borderId="1" xfId="0" applyFont="1" applyFill="1" applyBorder="1" applyAlignment="1" applyProtection="1">
      <alignment horizontal="left" vertical="center"/>
      <protection hidden="1"/>
    </xf>
    <xf numFmtId="0" fontId="25" fillId="0" borderId="0" xfId="0" applyFont="1" applyAlignment="1" applyProtection="1">
      <alignment horizontal="left" vertical="center" wrapText="1"/>
      <protection hidden="1"/>
    </xf>
    <xf numFmtId="0" fontId="29" fillId="12" borderId="6" xfId="1" applyFont="1" applyFill="1" applyBorder="1" applyAlignment="1" applyProtection="1">
      <alignment horizontal="center" vertical="center"/>
      <protection hidden="1"/>
    </xf>
    <xf numFmtId="0" fontId="29" fillId="12" borderId="0" xfId="1" applyFont="1" applyFill="1" applyBorder="1" applyAlignment="1" applyProtection="1">
      <alignment horizontal="center" vertical="center"/>
      <protection hidden="1"/>
    </xf>
    <xf numFmtId="0" fontId="37" fillId="0" borderId="0" xfId="0" applyFont="1" applyAlignment="1">
      <alignment horizontal="center"/>
    </xf>
    <xf numFmtId="0" fontId="42" fillId="12" borderId="0" xfId="1" applyFont="1" applyFill="1" applyAlignment="1" applyProtection="1">
      <alignment horizontal="center" vertical="center"/>
      <protection hidden="1"/>
    </xf>
    <xf numFmtId="0" fontId="7" fillId="9" borderId="1" xfId="0" applyFont="1" applyFill="1" applyBorder="1" applyAlignment="1" applyProtection="1">
      <alignment vertical="center"/>
      <protection hidden="1"/>
    </xf>
    <xf numFmtId="0" fontId="15" fillId="3" borderId="4" xfId="0" applyFont="1" applyFill="1" applyBorder="1" applyAlignment="1" applyProtection="1">
      <alignment horizontal="left" vertical="center"/>
      <protection hidden="1"/>
    </xf>
    <xf numFmtId="0" fontId="15" fillId="3" borderId="5" xfId="0" applyFont="1" applyFill="1" applyBorder="1" applyAlignment="1" applyProtection="1">
      <alignment horizontal="left" vertical="center"/>
      <protection hidden="1"/>
    </xf>
    <xf numFmtId="0" fontId="15" fillId="3" borderId="3" xfId="0" applyFont="1" applyFill="1" applyBorder="1" applyAlignment="1" applyProtection="1">
      <alignment horizontal="left" vertical="center"/>
      <protection hidden="1"/>
    </xf>
    <xf numFmtId="0" fontId="8" fillId="9" borderId="1" xfId="0" applyFont="1" applyFill="1" applyBorder="1" applyAlignment="1" applyProtection="1">
      <alignment vertical="center"/>
      <protection hidden="1"/>
    </xf>
    <xf numFmtId="0" fontId="9" fillId="5" borderId="1" xfId="0" applyFont="1" applyFill="1" applyBorder="1" applyAlignment="1" applyProtection="1">
      <alignment horizontal="center" vertical="center"/>
      <protection hidden="1"/>
    </xf>
    <xf numFmtId="0" fontId="0" fillId="3" borderId="2" xfId="0" applyFill="1" applyBorder="1" applyAlignment="1" applyProtection="1">
      <alignment horizontal="center" vertical="center"/>
      <protection hidden="1"/>
    </xf>
    <xf numFmtId="0" fontId="8" fillId="4" borderId="9" xfId="0" applyFont="1" applyFill="1" applyBorder="1" applyAlignment="1" applyProtection="1">
      <alignment horizontal="center" vertical="center" wrapText="1"/>
      <protection hidden="1"/>
    </xf>
    <xf numFmtId="0" fontId="8" fillId="4" borderId="6" xfId="0" applyFont="1" applyFill="1" applyBorder="1" applyAlignment="1" applyProtection="1">
      <alignment horizontal="center" vertical="center" wrapText="1"/>
      <protection hidden="1"/>
    </xf>
    <xf numFmtId="0" fontId="8" fillId="4" borderId="10" xfId="0" applyFont="1" applyFill="1" applyBorder="1" applyAlignment="1" applyProtection="1">
      <alignment horizontal="center" vertical="center" wrapText="1"/>
      <protection hidden="1"/>
    </xf>
    <xf numFmtId="0" fontId="8" fillId="4" borderId="8" xfId="0" applyFont="1" applyFill="1" applyBorder="1" applyAlignment="1" applyProtection="1">
      <alignment horizontal="center" vertical="center" wrapText="1"/>
      <protection hidden="1"/>
    </xf>
    <xf numFmtId="0" fontId="8" fillId="4" borderId="2" xfId="0" applyFont="1" applyFill="1" applyBorder="1" applyAlignment="1" applyProtection="1">
      <alignment horizontal="center" vertical="center" wrapText="1"/>
      <protection hidden="1"/>
    </xf>
    <xf numFmtId="0" fontId="8" fillId="4" borderId="11" xfId="0" applyFont="1" applyFill="1" applyBorder="1" applyAlignment="1" applyProtection="1">
      <alignment horizontal="center" vertical="center" wrapText="1"/>
      <protection hidden="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535781</xdr:colOff>
      <xdr:row>2</xdr:row>
      <xdr:rowOff>119063</xdr:rowOff>
    </xdr:from>
    <xdr:to>
      <xdr:col>10</xdr:col>
      <xdr:colOff>476249</xdr:colOff>
      <xdr:row>8</xdr:row>
      <xdr:rowOff>202406</xdr:rowOff>
    </xdr:to>
    <xdr:cxnSp macro="">
      <xdr:nvCxnSpPr>
        <xdr:cNvPr id="3" name="Straight Arrow Connector 2">
          <a:extLst>
            <a:ext uri="{FF2B5EF4-FFF2-40B4-BE49-F238E27FC236}">
              <a16:creationId xmlns:a16="http://schemas.microsoft.com/office/drawing/2014/main" id="{A5B3D846-5861-4326-8936-4E7D8CD8068C}"/>
            </a:ext>
          </a:extLst>
        </xdr:cNvPr>
        <xdr:cNvCxnSpPr/>
      </xdr:nvCxnSpPr>
      <xdr:spPr>
        <a:xfrm flipH="1">
          <a:off x="4071937" y="607219"/>
          <a:ext cx="4905375" cy="17145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607220</xdr:colOff>
      <xdr:row>8</xdr:row>
      <xdr:rowOff>333374</xdr:rowOff>
    </xdr:from>
    <xdr:to>
      <xdr:col>10</xdr:col>
      <xdr:colOff>71437</xdr:colOff>
      <xdr:row>16</xdr:row>
      <xdr:rowOff>47625</xdr:rowOff>
    </xdr:to>
    <xdr:cxnSp macro="">
      <xdr:nvCxnSpPr>
        <xdr:cNvPr id="4" name="Straight Arrow Connector 3">
          <a:extLst>
            <a:ext uri="{FF2B5EF4-FFF2-40B4-BE49-F238E27FC236}">
              <a16:creationId xmlns:a16="http://schemas.microsoft.com/office/drawing/2014/main" id="{112568E9-745C-40ED-BC52-2C57626D425B}"/>
            </a:ext>
          </a:extLst>
        </xdr:cNvPr>
        <xdr:cNvCxnSpPr/>
      </xdr:nvCxnSpPr>
      <xdr:spPr>
        <a:xfrm flipH="1" flipV="1">
          <a:off x="4143376" y="2452687"/>
          <a:ext cx="4429124" cy="307181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ty/Desktop/Football/League/League%202022-2023/TDYL/Cup%2022-23/U7%20Mini-League-Cup-Round-1%20(011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vigation"/>
      <sheetName val="Example"/>
      <sheetName val="U7 Rules"/>
      <sheetName val="U7 Format"/>
      <sheetName val="U7 Cup Teams"/>
      <sheetName val="U7-G1"/>
      <sheetName val="U7-G2"/>
      <sheetName val="U7-G3"/>
      <sheetName val="U7-G4"/>
      <sheetName val="U7-G5"/>
    </sheetNames>
    <sheetDataSet>
      <sheetData sheetId="0">
        <row r="6">
          <cell r="A6" t="str">
            <v>Saturday 15th October 2022</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249977111117893"/>
    <pageSetUpPr fitToPage="1"/>
  </sheetPr>
  <dimension ref="A1:I25"/>
  <sheetViews>
    <sheetView showGridLines="0" tabSelected="1" view="pageBreakPreview" zoomScaleNormal="100" zoomScaleSheetLayoutView="100" workbookViewId="0">
      <selection activeCell="H12" sqref="H12"/>
    </sheetView>
  </sheetViews>
  <sheetFormatPr defaultColWidth="9.140625" defaultRowHeight="15" x14ac:dyDescent="0.25"/>
  <cols>
    <col min="1" max="1" width="13.42578125" style="49" bestFit="1" customWidth="1"/>
    <col min="2" max="2" width="36.42578125" style="49" bestFit="1" customWidth="1"/>
    <col min="3" max="3" width="8.5703125" style="49" customWidth="1"/>
    <col min="4" max="4" width="45.7109375" style="57" customWidth="1"/>
    <col min="5" max="5" width="3.140625" style="49" customWidth="1"/>
    <col min="6" max="16384" width="9.140625" style="49"/>
  </cols>
  <sheetData>
    <row r="1" spans="1:8" ht="30" customHeight="1" x14ac:dyDescent="0.25">
      <c r="A1" s="114" t="s">
        <v>124</v>
      </c>
      <c r="B1" s="115"/>
      <c r="C1" s="115"/>
      <c r="D1" s="115"/>
      <c r="F1" s="48"/>
      <c r="G1" s="48"/>
      <c r="H1" s="48"/>
    </row>
    <row r="2" spans="1:8" ht="30" customHeight="1" x14ac:dyDescent="0.25">
      <c r="A2" s="47"/>
      <c r="B2" s="47"/>
      <c r="D2" s="56"/>
      <c r="F2" s="48"/>
    </row>
    <row r="3" spans="1:8" ht="30" customHeight="1" x14ac:dyDescent="0.25">
      <c r="A3" s="108" t="s">
        <v>129</v>
      </c>
      <c r="B3" s="108"/>
      <c r="C3" s="108"/>
      <c r="D3" s="108"/>
      <c r="F3" s="48"/>
      <c r="G3" s="48"/>
      <c r="H3" s="48"/>
    </row>
    <row r="4" spans="1:8" ht="30" customHeight="1" x14ac:dyDescent="0.25">
      <c r="A4" s="47"/>
      <c r="B4" s="47"/>
      <c r="D4" s="56"/>
      <c r="F4" s="48"/>
    </row>
    <row r="5" spans="1:8" s="59" customFormat="1" ht="30" customHeight="1" x14ac:dyDescent="0.25">
      <c r="A5" s="112" t="s">
        <v>73</v>
      </c>
      <c r="B5" s="112"/>
      <c r="D5" s="60" t="s">
        <v>70</v>
      </c>
      <c r="F5" s="61"/>
      <c r="G5" s="61"/>
    </row>
    <row r="6" spans="1:8" s="59" customFormat="1" ht="30" customHeight="1" x14ac:dyDescent="0.25">
      <c r="A6" s="111" t="s">
        <v>125</v>
      </c>
      <c r="B6" s="111"/>
      <c r="D6" s="90" t="s">
        <v>79</v>
      </c>
      <c r="F6" s="61"/>
      <c r="G6" s="61"/>
    </row>
    <row r="7" spans="1:8" s="59" customFormat="1" ht="30" customHeight="1" x14ac:dyDescent="0.25">
      <c r="A7" s="112" t="s">
        <v>74</v>
      </c>
      <c r="B7" s="112"/>
      <c r="D7" s="90" t="s">
        <v>80</v>
      </c>
      <c r="F7" s="61"/>
      <c r="G7" s="61"/>
    </row>
    <row r="8" spans="1:8" s="58" customFormat="1" ht="30" customHeight="1" x14ac:dyDescent="0.25">
      <c r="A8" s="121">
        <f>'U9 Cup Teams'!A28</f>
        <v>24</v>
      </c>
      <c r="B8" s="121"/>
      <c r="D8" s="91" t="s">
        <v>67</v>
      </c>
      <c r="E8" s="59"/>
      <c r="F8" s="61"/>
      <c r="G8" s="61"/>
      <c r="H8" s="62"/>
    </row>
    <row r="9" spans="1:8" s="58" customFormat="1" ht="30" customHeight="1" x14ac:dyDescent="0.25">
      <c r="A9" s="63"/>
      <c r="E9" s="59"/>
      <c r="F9" s="61"/>
      <c r="G9" s="61"/>
      <c r="H9" s="62"/>
    </row>
    <row r="10" spans="1:8" s="58" customFormat="1" ht="30" customHeight="1" x14ac:dyDescent="0.25">
      <c r="A10" s="113" t="s">
        <v>78</v>
      </c>
      <c r="B10" s="113"/>
      <c r="C10" s="113"/>
      <c r="D10" s="113"/>
      <c r="E10" s="59"/>
      <c r="F10" s="61"/>
      <c r="G10" s="61"/>
      <c r="H10" s="62"/>
    </row>
    <row r="11" spans="1:8" s="58" customFormat="1" ht="30" customHeight="1" x14ac:dyDescent="0.25">
      <c r="A11" s="63"/>
      <c r="B11" s="64"/>
      <c r="D11" s="65"/>
      <c r="E11" s="59"/>
      <c r="F11" s="61"/>
      <c r="G11" s="61"/>
      <c r="H11" s="62"/>
    </row>
    <row r="12" spans="1:8" s="58" customFormat="1" ht="30" customHeight="1" x14ac:dyDescent="0.25">
      <c r="A12" s="112" t="s">
        <v>68</v>
      </c>
      <c r="B12" s="112"/>
      <c r="D12" s="60" t="s">
        <v>69</v>
      </c>
      <c r="F12" s="62"/>
      <c r="G12" s="62"/>
      <c r="H12" s="62"/>
    </row>
    <row r="13" spans="1:8" s="59" customFormat="1" ht="30" customHeight="1" x14ac:dyDescent="0.25">
      <c r="A13" s="120" t="s">
        <v>81</v>
      </c>
      <c r="B13" s="120"/>
      <c r="D13" s="66" t="str">
        <f>'U9-G1'!B8</f>
        <v>U9 Isle of Wedmore Storks</v>
      </c>
      <c r="F13" s="67"/>
      <c r="G13" s="67"/>
      <c r="H13" s="67"/>
    </row>
    <row r="14" spans="1:8" s="59" customFormat="1" ht="30" customHeight="1" x14ac:dyDescent="0.25">
      <c r="A14" s="120" t="s">
        <v>82</v>
      </c>
      <c r="B14" s="120"/>
      <c r="D14" s="66" t="str">
        <f>'U9-G2'!B8</f>
        <v>U9 Bridgwater VPR Hawks</v>
      </c>
      <c r="F14" s="67"/>
      <c r="G14" s="67"/>
      <c r="H14" s="67"/>
    </row>
    <row r="15" spans="1:8" s="59" customFormat="1" ht="30" customHeight="1" x14ac:dyDescent="0.25">
      <c r="A15" s="120" t="s">
        <v>83</v>
      </c>
      <c r="B15" s="120"/>
      <c r="D15" s="66" t="str">
        <f>'U9-G3'!B8</f>
        <v>U9 Watchet Bandits</v>
      </c>
      <c r="F15" s="67"/>
      <c r="G15" s="67"/>
      <c r="H15" s="67"/>
    </row>
    <row r="16" spans="1:8" s="59" customFormat="1" ht="30" customHeight="1" x14ac:dyDescent="0.25">
      <c r="A16" s="119" t="s">
        <v>84</v>
      </c>
      <c r="B16" s="119"/>
      <c r="D16" s="66" t="str">
        <f>'U9-G4'!B8</f>
        <v>U9 Minehead Mariners</v>
      </c>
      <c r="F16" s="67"/>
      <c r="G16" s="67"/>
      <c r="H16" s="89"/>
    </row>
    <row r="18" spans="1:9" ht="20.100000000000001" customHeight="1" x14ac:dyDescent="0.25">
      <c r="A18" s="116" t="s">
        <v>35</v>
      </c>
      <c r="B18" s="116"/>
      <c r="D18" s="117" t="s">
        <v>72</v>
      </c>
    </row>
    <row r="19" spans="1:9" ht="20.100000000000001" customHeight="1" x14ac:dyDescent="0.25">
      <c r="A19" s="116"/>
      <c r="B19" s="116"/>
      <c r="D19" s="117"/>
    </row>
    <row r="20" spans="1:9" ht="20.100000000000001" customHeight="1" x14ac:dyDescent="0.25">
      <c r="A20" s="116"/>
      <c r="B20" s="116"/>
      <c r="D20" s="117" t="s">
        <v>71</v>
      </c>
    </row>
    <row r="21" spans="1:9" ht="20.100000000000001" customHeight="1" x14ac:dyDescent="0.25">
      <c r="A21" s="116"/>
      <c r="B21" s="116"/>
      <c r="D21" s="118"/>
    </row>
    <row r="23" spans="1:9" x14ac:dyDescent="0.25">
      <c r="A23" s="109"/>
      <c r="B23" s="110"/>
      <c r="C23" s="110"/>
      <c r="D23" s="110"/>
    </row>
    <row r="24" spans="1:9" x14ac:dyDescent="0.25">
      <c r="A24" s="109"/>
      <c r="B24" s="110"/>
      <c r="C24" s="110"/>
      <c r="D24" s="110"/>
    </row>
    <row r="25" spans="1:9" x14ac:dyDescent="0.25">
      <c r="A25" s="107"/>
      <c r="B25" s="107"/>
      <c r="C25" s="107"/>
      <c r="D25" s="107"/>
      <c r="E25" s="107"/>
      <c r="F25" s="107"/>
      <c r="G25" s="107"/>
      <c r="H25" s="107"/>
      <c r="I25" s="107"/>
    </row>
  </sheetData>
  <sheetProtection sheet="1" objects="1" scenarios="1"/>
  <mergeCells count="18">
    <mergeCell ref="A1:D1"/>
    <mergeCell ref="A18:B21"/>
    <mergeCell ref="D18:D19"/>
    <mergeCell ref="D20:D21"/>
    <mergeCell ref="A16:B16"/>
    <mergeCell ref="A15:B15"/>
    <mergeCell ref="A14:B14"/>
    <mergeCell ref="A8:B8"/>
    <mergeCell ref="A13:B13"/>
    <mergeCell ref="A5:B5"/>
    <mergeCell ref="A12:B12"/>
    <mergeCell ref="A25:I25"/>
    <mergeCell ref="A3:D3"/>
    <mergeCell ref="A23:D23"/>
    <mergeCell ref="A24:D24"/>
    <mergeCell ref="A6:B6"/>
    <mergeCell ref="A7:B7"/>
    <mergeCell ref="A10:D10"/>
  </mergeCells>
  <hyperlinks>
    <hyperlink ref="A13" location="'U7-G1'!A1" display="Group 1 Form" xr:uid="{00000000-0004-0000-0000-000008000000}"/>
    <hyperlink ref="A14" location="'U7-G2'!A1" display="Group 2 Form" xr:uid="{00000000-0004-0000-0000-000009000000}"/>
    <hyperlink ref="A15" location="'U7-G3'!A1" display="Group 3 Form" xr:uid="{00000000-0004-0000-0000-00000A000000}"/>
    <hyperlink ref="D7" location="'U9 Format'!A1" display="U9 Format" xr:uid="{0A7C2EE1-55EA-4F39-BB59-7B3F3079BB27}"/>
    <hyperlink ref="A16" location="'U7-G4'!A1" display="Group 4 Form" xr:uid="{0E7C91CE-0F7F-484E-943E-16986031082B}"/>
    <hyperlink ref="A13:B13" location="'U9-G1'!A1" display="U9 Group 1 Form" xr:uid="{FA62E551-2493-42B6-8FCE-98B99045256A}"/>
    <hyperlink ref="A14:B14" location="'U9-G2'!A1" display="U9 Group 2 Form" xr:uid="{1223A25E-B69B-4F95-8D69-4FF4FD0CB706}"/>
    <hyperlink ref="A15:B15" location="'U9-G3'!A1" display="U9 Group 3 Form" xr:uid="{420EBF2A-FE45-4DD6-9011-2C1B3937FD2C}"/>
    <hyperlink ref="A16:B16" location="'U9-G4'!A1" display="U9 Group 4 Form" xr:uid="{C84E8E60-7AB5-4834-AA36-1285E8357E4F}"/>
    <hyperlink ref="D8" location="Example!A1" display="EXAMPLE" xr:uid="{3C20AAD2-598D-4760-9219-F6D88405907C}"/>
    <hyperlink ref="A10:D10" location="'U9 Rules'!A1" display="U9 - RULES" xr:uid="{EBF75254-8451-4B0D-A0B6-CB4BB3F36002}"/>
    <hyperlink ref="D6" location="'U9 Cup Teams'!A1" display="U9 Cup Teams" xr:uid="{00000000-0004-0000-0000-000000000000}"/>
  </hyperlinks>
  <pageMargins left="0.7" right="0.7" top="0.75" bottom="0.75" header="0.3" footer="0.3"/>
  <pageSetup paperSize="9" scale="8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tabColor rgb="FFFFC000"/>
    <pageSetUpPr fitToPage="1"/>
  </sheetPr>
  <dimension ref="A1:R26"/>
  <sheetViews>
    <sheetView showGridLines="0" view="pageBreakPreview" zoomScale="80" zoomScaleNormal="100" zoomScaleSheetLayoutView="80" workbookViewId="0">
      <selection activeCell="D10" sqref="D10"/>
    </sheetView>
  </sheetViews>
  <sheetFormatPr defaultColWidth="9.140625" defaultRowHeight="15" x14ac:dyDescent="0.25"/>
  <cols>
    <col min="1" max="1" width="8" style="4" customWidth="1"/>
    <col min="2" max="2" width="34.28515625" style="4" bestFit="1" customWidth="1"/>
    <col min="3" max="8" width="10.7109375" style="8" customWidth="1"/>
    <col min="9" max="9" width="10.5703125" style="4" bestFit="1" customWidth="1"/>
    <col min="10" max="10" width="10.28515625" style="4" customWidth="1"/>
    <col min="11" max="16" width="9.140625" style="4"/>
    <col min="17" max="17" width="17.42578125" style="4" customWidth="1"/>
    <col min="18" max="16384" width="9.140625" style="4"/>
  </cols>
  <sheetData>
    <row r="1" spans="1:18" ht="23.25" x14ac:dyDescent="0.25">
      <c r="A1" s="130" t="s">
        <v>37</v>
      </c>
      <c r="B1" s="130"/>
      <c r="C1" s="130"/>
      <c r="D1" s="130"/>
      <c r="E1" s="130"/>
      <c r="F1" s="130"/>
      <c r="G1" s="130"/>
      <c r="H1" s="130"/>
      <c r="I1" s="130"/>
      <c r="J1" s="130"/>
    </row>
    <row r="2" spans="1:18" x14ac:dyDescent="0.25">
      <c r="A2" s="131"/>
      <c r="B2" s="131"/>
      <c r="C2" s="131"/>
      <c r="D2" s="131"/>
      <c r="E2" s="131"/>
      <c r="F2" s="131"/>
      <c r="G2" s="131"/>
      <c r="H2" s="131"/>
      <c r="I2" s="131"/>
      <c r="J2" s="131"/>
    </row>
    <row r="3" spans="1:18" ht="20.100000000000001" customHeight="1" x14ac:dyDescent="0.25">
      <c r="A3" s="137" t="s">
        <v>32</v>
      </c>
      <c r="B3" s="137"/>
      <c r="C3" s="132" t="s">
        <v>96</v>
      </c>
      <c r="D3" s="132"/>
      <c r="E3" s="132"/>
      <c r="F3" s="7"/>
      <c r="G3" s="133"/>
      <c r="H3" s="133"/>
      <c r="L3" s="124" t="s">
        <v>16</v>
      </c>
      <c r="M3" s="124"/>
      <c r="N3" s="124"/>
    </row>
    <row r="4" spans="1:18" ht="20.100000000000001" customHeight="1" x14ac:dyDescent="0.25">
      <c r="A4" s="138" t="s">
        <v>31</v>
      </c>
      <c r="B4" s="138"/>
      <c r="C4" s="134" t="s">
        <v>19</v>
      </c>
      <c r="D4" s="135"/>
      <c r="E4" s="136"/>
      <c r="F4" s="9"/>
      <c r="G4" s="9"/>
      <c r="H4" s="9"/>
      <c r="I4" s="10"/>
      <c r="L4" s="6"/>
    </row>
    <row r="5" spans="1:18" ht="20.100000000000001" customHeight="1" x14ac:dyDescent="0.25">
      <c r="A5" s="138" t="s">
        <v>30</v>
      </c>
      <c r="B5" s="138"/>
      <c r="C5" s="129" t="str">
        <f>Navigation!A6</f>
        <v>Saturday 18th March 2023</v>
      </c>
      <c r="D5" s="129"/>
      <c r="E5" s="129"/>
      <c r="F5" s="5"/>
      <c r="G5" s="5"/>
      <c r="H5" s="5"/>
      <c r="I5" s="3"/>
      <c r="L5" s="123" t="s">
        <v>36</v>
      </c>
      <c r="M5" s="123"/>
      <c r="N5" s="123"/>
    </row>
    <row r="6" spans="1:18" x14ac:dyDescent="0.25">
      <c r="A6" s="6"/>
      <c r="B6" s="6"/>
      <c r="C6" s="7"/>
      <c r="D6" s="3"/>
      <c r="E6" s="5"/>
      <c r="F6" s="5"/>
      <c r="G6" s="5"/>
      <c r="H6" s="5"/>
      <c r="I6" s="3"/>
      <c r="J6" s="6"/>
    </row>
    <row r="7" spans="1:18" x14ac:dyDescent="0.25">
      <c r="A7" s="80"/>
      <c r="B7" s="80"/>
      <c r="C7" s="80"/>
      <c r="D7" s="80"/>
      <c r="E7" s="80"/>
      <c r="F7" s="80"/>
      <c r="G7" s="80"/>
      <c r="H7" s="80"/>
      <c r="I7" s="80"/>
      <c r="J7" s="6"/>
    </row>
    <row r="8" spans="1:18" ht="39.950000000000003" customHeight="1" x14ac:dyDescent="0.25">
      <c r="A8" s="32" t="s">
        <v>0</v>
      </c>
      <c r="B8" s="32" t="str">
        <f>A1</f>
        <v>EXAMPLE SCORE SHEET</v>
      </c>
      <c r="C8" s="32" t="s">
        <v>1</v>
      </c>
      <c r="D8" s="32" t="s">
        <v>2</v>
      </c>
      <c r="E8" s="32" t="s">
        <v>3</v>
      </c>
      <c r="F8" s="32" t="s">
        <v>4</v>
      </c>
      <c r="G8" s="11" t="s">
        <v>5</v>
      </c>
      <c r="H8" s="12" t="s">
        <v>6</v>
      </c>
      <c r="I8" s="32" t="s">
        <v>11</v>
      </c>
      <c r="J8" s="6"/>
      <c r="L8" s="40" t="s">
        <v>43</v>
      </c>
      <c r="M8" s="40" t="s">
        <v>44</v>
      </c>
      <c r="N8" s="40" t="s">
        <v>45</v>
      </c>
    </row>
    <row r="9" spans="1:18" ht="39.950000000000003" customHeight="1" x14ac:dyDescent="0.25">
      <c r="A9" s="13" t="s">
        <v>1</v>
      </c>
      <c r="B9" s="43" t="s">
        <v>38</v>
      </c>
      <c r="C9" s="38"/>
      <c r="D9" s="96">
        <v>3</v>
      </c>
      <c r="E9" s="35">
        <v>3</v>
      </c>
      <c r="F9" s="35">
        <v>1</v>
      </c>
      <c r="G9" s="44">
        <v>1</v>
      </c>
      <c r="H9" s="45">
        <v>8</v>
      </c>
      <c r="I9" s="35">
        <v>1</v>
      </c>
      <c r="L9" s="42">
        <v>13</v>
      </c>
      <c r="M9" s="40">
        <v>8</v>
      </c>
      <c r="N9" s="40">
        <f>L9-M9</f>
        <v>5</v>
      </c>
      <c r="O9" s="53" t="s">
        <v>55</v>
      </c>
      <c r="P9" s="54"/>
      <c r="Q9" s="54"/>
      <c r="R9" s="54"/>
    </row>
    <row r="10" spans="1:18" ht="39.950000000000003" customHeight="1" x14ac:dyDescent="0.25">
      <c r="A10" s="13" t="s">
        <v>2</v>
      </c>
      <c r="B10" s="43" t="s">
        <v>39</v>
      </c>
      <c r="C10" s="96">
        <v>0</v>
      </c>
      <c r="D10" s="38"/>
      <c r="E10" s="35">
        <v>3</v>
      </c>
      <c r="F10" s="35">
        <v>0</v>
      </c>
      <c r="G10" s="44">
        <v>3</v>
      </c>
      <c r="H10" s="45">
        <v>6</v>
      </c>
      <c r="I10" s="35">
        <v>3</v>
      </c>
      <c r="L10" s="40"/>
      <c r="M10" s="40"/>
      <c r="N10" s="40"/>
    </row>
    <row r="11" spans="1:18" ht="39.950000000000003" customHeight="1" x14ac:dyDescent="0.25">
      <c r="A11" s="13" t="s">
        <v>3</v>
      </c>
      <c r="B11" s="43" t="s">
        <v>40</v>
      </c>
      <c r="C11" s="35">
        <v>0</v>
      </c>
      <c r="D11" s="35">
        <v>0</v>
      </c>
      <c r="E11" s="38"/>
      <c r="F11" s="35">
        <v>1</v>
      </c>
      <c r="G11" s="44">
        <v>3</v>
      </c>
      <c r="H11" s="45">
        <v>4</v>
      </c>
      <c r="I11" s="35">
        <v>4</v>
      </c>
      <c r="L11" s="40"/>
      <c r="M11" s="40"/>
      <c r="N11" s="40"/>
    </row>
    <row r="12" spans="1:18" ht="39.950000000000003" customHeight="1" x14ac:dyDescent="0.25">
      <c r="A12" s="13" t="s">
        <v>4</v>
      </c>
      <c r="B12" s="43" t="s">
        <v>41</v>
      </c>
      <c r="C12" s="35">
        <v>1</v>
      </c>
      <c r="D12" s="35">
        <v>3</v>
      </c>
      <c r="E12" s="35">
        <v>1</v>
      </c>
      <c r="F12" s="38"/>
      <c r="G12" s="44">
        <v>3</v>
      </c>
      <c r="H12" s="45">
        <v>8</v>
      </c>
      <c r="I12" s="35">
        <v>2</v>
      </c>
      <c r="L12" s="40">
        <v>9</v>
      </c>
      <c r="M12" s="40">
        <v>4</v>
      </c>
      <c r="N12" s="40">
        <f>L12-M12</f>
        <v>5</v>
      </c>
    </row>
    <row r="13" spans="1:18" ht="39.950000000000003" customHeight="1" x14ac:dyDescent="0.25">
      <c r="A13" s="13" t="s">
        <v>5</v>
      </c>
      <c r="B13" s="43" t="s">
        <v>42</v>
      </c>
      <c r="C13" s="35">
        <v>1</v>
      </c>
      <c r="D13" s="35">
        <v>0</v>
      </c>
      <c r="E13" s="35">
        <v>0</v>
      </c>
      <c r="F13" s="35">
        <v>0</v>
      </c>
      <c r="G13" s="39"/>
      <c r="H13" s="45">
        <v>1</v>
      </c>
      <c r="I13" s="35">
        <v>5</v>
      </c>
      <c r="L13" s="41"/>
      <c r="M13" s="41"/>
      <c r="N13" s="41"/>
    </row>
    <row r="14" spans="1:18" x14ac:dyDescent="0.25">
      <c r="A14" s="6"/>
      <c r="B14" s="6"/>
      <c r="C14" s="7"/>
      <c r="D14" s="7"/>
      <c r="E14" s="7"/>
      <c r="F14" s="7"/>
      <c r="G14" s="7"/>
      <c r="H14" s="7"/>
      <c r="I14" s="6"/>
      <c r="J14" s="6"/>
    </row>
    <row r="15" spans="1:18" ht="30" customHeight="1" x14ac:dyDescent="0.25">
      <c r="A15" s="126" t="s">
        <v>7</v>
      </c>
      <c r="B15" s="126" t="s">
        <v>12</v>
      </c>
      <c r="C15" s="127" t="s">
        <v>8</v>
      </c>
      <c r="D15" s="127"/>
      <c r="E15" s="127"/>
      <c r="F15" s="128" t="s">
        <v>9</v>
      </c>
      <c r="G15" s="128"/>
      <c r="H15" s="128"/>
      <c r="I15" s="126" t="s">
        <v>10</v>
      </c>
      <c r="J15" s="126"/>
      <c r="K15" s="126"/>
      <c r="L15" s="126"/>
      <c r="M15" s="126"/>
      <c r="N15" s="126"/>
    </row>
    <row r="16" spans="1:18" ht="22.5" customHeight="1" x14ac:dyDescent="0.25">
      <c r="A16" s="126"/>
      <c r="B16" s="126"/>
      <c r="C16" s="32" t="s">
        <v>13</v>
      </c>
      <c r="D16" s="16" t="s">
        <v>15</v>
      </c>
      <c r="E16" s="16" t="s">
        <v>14</v>
      </c>
      <c r="F16" s="33" t="s">
        <v>13</v>
      </c>
      <c r="G16" s="17" t="s">
        <v>28</v>
      </c>
      <c r="H16" s="17" t="s">
        <v>14</v>
      </c>
      <c r="I16" s="126"/>
      <c r="J16" s="126"/>
      <c r="K16" s="126"/>
      <c r="L16" s="126"/>
      <c r="M16" s="126"/>
      <c r="N16" s="126"/>
    </row>
    <row r="17" spans="1:14" ht="30" customHeight="1" x14ac:dyDescent="0.25">
      <c r="A17" s="46">
        <v>0.39583333333333331</v>
      </c>
      <c r="B17" s="34" t="s">
        <v>3</v>
      </c>
      <c r="C17" s="94" t="s">
        <v>1</v>
      </c>
      <c r="D17" s="20" t="s">
        <v>29</v>
      </c>
      <c r="E17" s="21" t="s">
        <v>2</v>
      </c>
      <c r="F17" s="95">
        <v>2</v>
      </c>
      <c r="G17" s="20" t="s">
        <v>28</v>
      </c>
      <c r="H17" s="37">
        <v>1</v>
      </c>
      <c r="I17" s="125" t="s">
        <v>102</v>
      </c>
      <c r="J17" s="125"/>
      <c r="K17" s="125"/>
      <c r="L17" s="125"/>
      <c r="M17" s="125"/>
      <c r="N17" s="125"/>
    </row>
    <row r="18" spans="1:14" ht="30" customHeight="1" x14ac:dyDescent="0.25">
      <c r="A18" s="46">
        <v>0.40625</v>
      </c>
      <c r="B18" s="34" t="s">
        <v>1</v>
      </c>
      <c r="C18" s="34" t="s">
        <v>3</v>
      </c>
      <c r="D18" s="20" t="s">
        <v>29</v>
      </c>
      <c r="E18" s="21" t="s">
        <v>4</v>
      </c>
      <c r="F18" s="36">
        <v>1</v>
      </c>
      <c r="G18" s="20" t="s">
        <v>28</v>
      </c>
      <c r="H18" s="37">
        <v>1</v>
      </c>
      <c r="I18" s="122" t="s">
        <v>46</v>
      </c>
      <c r="J18" s="122"/>
      <c r="K18" s="122"/>
      <c r="L18" s="122"/>
      <c r="M18" s="122"/>
      <c r="N18" s="122"/>
    </row>
    <row r="19" spans="1:14" ht="30" customHeight="1" x14ac:dyDescent="0.25">
      <c r="A19" s="46">
        <v>0.41666666666666669</v>
      </c>
      <c r="B19" s="34" t="s">
        <v>2</v>
      </c>
      <c r="C19" s="34" t="s">
        <v>5</v>
      </c>
      <c r="D19" s="20" t="s">
        <v>29</v>
      </c>
      <c r="E19" s="21" t="s">
        <v>1</v>
      </c>
      <c r="F19" s="36">
        <v>4</v>
      </c>
      <c r="G19" s="20" t="s">
        <v>28</v>
      </c>
      <c r="H19" s="37">
        <v>4</v>
      </c>
      <c r="I19" s="122" t="s">
        <v>46</v>
      </c>
      <c r="J19" s="122"/>
      <c r="K19" s="122"/>
      <c r="L19" s="122"/>
      <c r="M19" s="122"/>
      <c r="N19" s="122"/>
    </row>
    <row r="20" spans="1:14" ht="30" customHeight="1" x14ac:dyDescent="0.25">
      <c r="A20" s="46">
        <v>0.42708333333333331</v>
      </c>
      <c r="B20" s="34" t="s">
        <v>5</v>
      </c>
      <c r="C20" s="34" t="s">
        <v>2</v>
      </c>
      <c r="D20" s="20" t="s">
        <v>29</v>
      </c>
      <c r="E20" s="21" t="s">
        <v>3</v>
      </c>
      <c r="F20" s="36">
        <v>2</v>
      </c>
      <c r="G20" s="20" t="s">
        <v>28</v>
      </c>
      <c r="H20" s="37">
        <v>1</v>
      </c>
      <c r="I20" s="122" t="s">
        <v>47</v>
      </c>
      <c r="J20" s="122"/>
      <c r="K20" s="122"/>
      <c r="L20" s="122"/>
      <c r="M20" s="122"/>
      <c r="N20" s="122"/>
    </row>
    <row r="21" spans="1:14" ht="30" customHeight="1" x14ac:dyDescent="0.25">
      <c r="A21" s="46">
        <v>0.4375</v>
      </c>
      <c r="B21" s="34" t="s">
        <v>3</v>
      </c>
      <c r="C21" s="34" t="s">
        <v>4</v>
      </c>
      <c r="D21" s="20" t="s">
        <v>29</v>
      </c>
      <c r="E21" s="21" t="s">
        <v>5</v>
      </c>
      <c r="F21" s="36">
        <v>3</v>
      </c>
      <c r="G21" s="20" t="s">
        <v>28</v>
      </c>
      <c r="H21" s="37">
        <v>1</v>
      </c>
      <c r="I21" s="122" t="s">
        <v>49</v>
      </c>
      <c r="J21" s="122"/>
      <c r="K21" s="122"/>
      <c r="L21" s="122"/>
      <c r="M21" s="122"/>
      <c r="N21" s="122"/>
    </row>
    <row r="22" spans="1:14" ht="30" customHeight="1" x14ac:dyDescent="0.25">
      <c r="A22" s="46">
        <v>0.44791666666666669</v>
      </c>
      <c r="B22" s="34" t="s">
        <v>4</v>
      </c>
      <c r="C22" s="34" t="s">
        <v>3</v>
      </c>
      <c r="D22" s="20" t="s">
        <v>29</v>
      </c>
      <c r="E22" s="21" t="s">
        <v>1</v>
      </c>
      <c r="F22" s="36">
        <v>1</v>
      </c>
      <c r="G22" s="20" t="s">
        <v>28</v>
      </c>
      <c r="H22" s="37">
        <v>5</v>
      </c>
      <c r="I22" s="122" t="s">
        <v>48</v>
      </c>
      <c r="J22" s="122"/>
      <c r="K22" s="122"/>
      <c r="L22" s="122"/>
      <c r="M22" s="122"/>
      <c r="N22" s="122"/>
    </row>
    <row r="23" spans="1:14" ht="30" customHeight="1" x14ac:dyDescent="0.25">
      <c r="A23" s="46">
        <v>0.45833333333333331</v>
      </c>
      <c r="B23" s="34" t="s">
        <v>1</v>
      </c>
      <c r="C23" s="34" t="s">
        <v>2</v>
      </c>
      <c r="D23" s="20" t="s">
        <v>29</v>
      </c>
      <c r="E23" s="21" t="s">
        <v>5</v>
      </c>
      <c r="F23" s="36">
        <v>2</v>
      </c>
      <c r="G23" s="20" t="s">
        <v>28</v>
      </c>
      <c r="H23" s="37">
        <v>1</v>
      </c>
      <c r="I23" s="122" t="s">
        <v>47</v>
      </c>
      <c r="J23" s="122"/>
      <c r="K23" s="122"/>
      <c r="L23" s="122"/>
      <c r="M23" s="122"/>
      <c r="N23" s="122"/>
    </row>
    <row r="24" spans="1:14" ht="30" customHeight="1" x14ac:dyDescent="0.25">
      <c r="A24" s="46">
        <v>0.46875</v>
      </c>
      <c r="B24" s="34" t="s">
        <v>2</v>
      </c>
      <c r="C24" s="34" t="s">
        <v>1</v>
      </c>
      <c r="D24" s="20" t="s">
        <v>29</v>
      </c>
      <c r="E24" s="21" t="s">
        <v>4</v>
      </c>
      <c r="F24" s="36">
        <v>2</v>
      </c>
      <c r="G24" s="20" t="s">
        <v>28</v>
      </c>
      <c r="H24" s="37">
        <v>2</v>
      </c>
      <c r="I24" s="122" t="s">
        <v>46</v>
      </c>
      <c r="J24" s="122"/>
      <c r="K24" s="122"/>
      <c r="L24" s="122"/>
      <c r="M24" s="122"/>
      <c r="N24" s="122"/>
    </row>
    <row r="25" spans="1:14" ht="30" customHeight="1" x14ac:dyDescent="0.25">
      <c r="A25" s="46">
        <v>0.47916666666666669</v>
      </c>
      <c r="B25" s="34" t="s">
        <v>4</v>
      </c>
      <c r="C25" s="34" t="s">
        <v>5</v>
      </c>
      <c r="D25" s="20" t="s">
        <v>29</v>
      </c>
      <c r="E25" s="21" t="s">
        <v>3</v>
      </c>
      <c r="F25" s="36">
        <v>1</v>
      </c>
      <c r="G25" s="20" t="s">
        <v>28</v>
      </c>
      <c r="H25" s="37">
        <v>4</v>
      </c>
      <c r="I25" s="122" t="s">
        <v>50</v>
      </c>
      <c r="J25" s="122"/>
      <c r="K25" s="122"/>
      <c r="L25" s="122"/>
      <c r="M25" s="122"/>
      <c r="N25" s="122"/>
    </row>
    <row r="26" spans="1:14" ht="30" customHeight="1" x14ac:dyDescent="0.25">
      <c r="A26" s="46">
        <v>0.48958333333333331</v>
      </c>
      <c r="B26" s="34" t="s">
        <v>3</v>
      </c>
      <c r="C26" s="34" t="s">
        <v>4</v>
      </c>
      <c r="D26" s="20" t="s">
        <v>29</v>
      </c>
      <c r="E26" s="21" t="s">
        <v>2</v>
      </c>
      <c r="F26" s="36">
        <v>3</v>
      </c>
      <c r="G26" s="20" t="s">
        <v>28</v>
      </c>
      <c r="H26" s="37">
        <v>0</v>
      </c>
      <c r="I26" s="122" t="s">
        <v>49</v>
      </c>
      <c r="J26" s="122"/>
      <c r="K26" s="122"/>
      <c r="L26" s="122"/>
      <c r="M26" s="122"/>
      <c r="N26" s="122"/>
    </row>
  </sheetData>
  <sheetProtection sheet="1" objects="1" scenarios="1"/>
  <mergeCells count="26">
    <mergeCell ref="C5:E5"/>
    <mergeCell ref="A1:J1"/>
    <mergeCell ref="A2:J2"/>
    <mergeCell ref="C3:E3"/>
    <mergeCell ref="G3:H3"/>
    <mergeCell ref="C4:E4"/>
    <mergeCell ref="A3:B3"/>
    <mergeCell ref="A4:B4"/>
    <mergeCell ref="A5:B5"/>
    <mergeCell ref="A15:A16"/>
    <mergeCell ref="B15:B16"/>
    <mergeCell ref="C15:E15"/>
    <mergeCell ref="F15:H15"/>
    <mergeCell ref="I15:N16"/>
    <mergeCell ref="I26:N26"/>
    <mergeCell ref="L5:N5"/>
    <mergeCell ref="L3:N3"/>
    <mergeCell ref="I21:N21"/>
    <mergeCell ref="I22:N22"/>
    <mergeCell ref="I23:N23"/>
    <mergeCell ref="I24:N24"/>
    <mergeCell ref="I25:N25"/>
    <mergeCell ref="I17:N17"/>
    <mergeCell ref="I18:N18"/>
    <mergeCell ref="I19:N19"/>
    <mergeCell ref="I20:N20"/>
  </mergeCells>
  <hyperlinks>
    <hyperlink ref="L5" location="Navigation!A1" display="Click for Summary Page" xr:uid="{00000000-0004-0000-0100-000000000000}"/>
  </hyperlinks>
  <pageMargins left="0.51181102362204722" right="0.51181102362204722" top="0.55118110236220474" bottom="0.55118110236220474" header="0.11811023622047245" footer="0.31496062992125984"/>
  <pageSetup paperSize="9" scale="6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tabColor rgb="FFFF0000"/>
  </sheetPr>
  <dimension ref="A1:B32"/>
  <sheetViews>
    <sheetView showGridLines="0" view="pageBreakPreview" topLeftCell="A4" zoomScale="90" zoomScaleNormal="100" zoomScaleSheetLayoutView="90" workbookViewId="0">
      <selection activeCell="A4" sqref="A4:A32"/>
    </sheetView>
  </sheetViews>
  <sheetFormatPr defaultColWidth="9.140625" defaultRowHeight="15" x14ac:dyDescent="0.25"/>
  <cols>
    <col min="1" max="1" width="151" style="4" customWidth="1"/>
    <col min="2" max="2" width="9.42578125" style="4" customWidth="1"/>
    <col min="3" max="3" width="13.5703125" style="4" customWidth="1"/>
    <col min="4" max="4" width="9.140625" style="4"/>
    <col min="5" max="5" width="9.140625" style="4" customWidth="1"/>
    <col min="6" max="16384" width="9.140625" style="4"/>
  </cols>
  <sheetData>
    <row r="1" spans="1:2" ht="24" customHeight="1" x14ac:dyDescent="0.25">
      <c r="A1" s="81" t="str">
        <f>Navigation!A1</f>
        <v>MINI LEAGUE CUP - 2022 / 2023</v>
      </c>
    </row>
    <row r="2" spans="1:2" ht="15.75" x14ac:dyDescent="0.25">
      <c r="B2" s="93" t="s">
        <v>101</v>
      </c>
    </row>
    <row r="3" spans="1:2" ht="28.5" customHeight="1" x14ac:dyDescent="0.25">
      <c r="A3" s="55" t="s">
        <v>78</v>
      </c>
    </row>
    <row r="4" spans="1:2" ht="37.5" customHeight="1" x14ac:dyDescent="0.25">
      <c r="A4" s="139" t="s">
        <v>130</v>
      </c>
    </row>
    <row r="5" spans="1:2" ht="15" customHeight="1" x14ac:dyDescent="0.25">
      <c r="A5" s="139"/>
    </row>
    <row r="6" spans="1:2" ht="15" customHeight="1" x14ac:dyDescent="0.25">
      <c r="A6" s="139"/>
    </row>
    <row r="7" spans="1:2" ht="15" customHeight="1" x14ac:dyDescent="0.25">
      <c r="A7" s="139"/>
    </row>
    <row r="8" spans="1:2" ht="15" customHeight="1" x14ac:dyDescent="0.25">
      <c r="A8" s="139"/>
    </row>
    <row r="9" spans="1:2" ht="15" customHeight="1" x14ac:dyDescent="0.25">
      <c r="A9" s="139"/>
    </row>
    <row r="10" spans="1:2" ht="15" customHeight="1" x14ac:dyDescent="0.25">
      <c r="A10" s="139"/>
    </row>
    <row r="11" spans="1:2" ht="15" customHeight="1" x14ac:dyDescent="0.25">
      <c r="A11" s="139"/>
    </row>
    <row r="12" spans="1:2" ht="15" customHeight="1" x14ac:dyDescent="0.25">
      <c r="A12" s="139"/>
    </row>
    <row r="13" spans="1:2" ht="15" customHeight="1" x14ac:dyDescent="0.25">
      <c r="A13" s="139"/>
    </row>
    <row r="14" spans="1:2" ht="15" customHeight="1" x14ac:dyDescent="0.25">
      <c r="A14" s="139"/>
    </row>
    <row r="15" spans="1:2" ht="15" customHeight="1" x14ac:dyDescent="0.25">
      <c r="A15" s="139"/>
    </row>
    <row r="16" spans="1:2" ht="15" customHeight="1" x14ac:dyDescent="0.25">
      <c r="A16" s="139"/>
    </row>
    <row r="17" spans="1:1" ht="15" customHeight="1" x14ac:dyDescent="0.25">
      <c r="A17" s="139"/>
    </row>
    <row r="18" spans="1:1" ht="15" customHeight="1" x14ac:dyDescent="0.25">
      <c r="A18" s="139"/>
    </row>
    <row r="19" spans="1:1" ht="15" customHeight="1" x14ac:dyDescent="0.25">
      <c r="A19" s="139"/>
    </row>
    <row r="20" spans="1:1" ht="15" customHeight="1" x14ac:dyDescent="0.25">
      <c r="A20" s="139"/>
    </row>
    <row r="21" spans="1:1" ht="15" customHeight="1" x14ac:dyDescent="0.25">
      <c r="A21" s="139"/>
    </row>
    <row r="22" spans="1:1" ht="15" customHeight="1" x14ac:dyDescent="0.25">
      <c r="A22" s="139"/>
    </row>
    <row r="23" spans="1:1" ht="15" customHeight="1" x14ac:dyDescent="0.25">
      <c r="A23" s="139"/>
    </row>
    <row r="24" spans="1:1" ht="118.5" customHeight="1" x14ac:dyDescent="0.25">
      <c r="A24" s="139"/>
    </row>
    <row r="25" spans="1:1" ht="15" customHeight="1" x14ac:dyDescent="0.25">
      <c r="A25" s="139"/>
    </row>
    <row r="26" spans="1:1" ht="15" customHeight="1" x14ac:dyDescent="0.25">
      <c r="A26" s="139"/>
    </row>
    <row r="27" spans="1:1" ht="15" customHeight="1" x14ac:dyDescent="0.25">
      <c r="A27" s="139"/>
    </row>
    <row r="28" spans="1:1" ht="15" customHeight="1" x14ac:dyDescent="0.25">
      <c r="A28" s="139"/>
    </row>
    <row r="29" spans="1:1" ht="15" customHeight="1" x14ac:dyDescent="0.25">
      <c r="A29" s="139"/>
    </row>
    <row r="30" spans="1:1" ht="15" customHeight="1" x14ac:dyDescent="0.25">
      <c r="A30" s="139"/>
    </row>
    <row r="31" spans="1:1" ht="15" customHeight="1" x14ac:dyDescent="0.25">
      <c r="A31" s="139"/>
    </row>
    <row r="32" spans="1:1" ht="184.5" customHeight="1" x14ac:dyDescent="0.25">
      <c r="A32" s="139"/>
    </row>
  </sheetData>
  <sheetProtection sheet="1" objects="1" scenarios="1"/>
  <mergeCells count="1">
    <mergeCell ref="A4:A32"/>
  </mergeCells>
  <hyperlinks>
    <hyperlink ref="B2" location="Navigation!A1" display="Home" xr:uid="{3EF14D14-EF9B-4225-A22E-1B622C797FE4}"/>
  </hyperlinks>
  <pageMargins left="0.51181102362204722" right="0.51181102362204722" top="0.55118110236220474" bottom="0.55118110236220474" header="0.11811023622047245" footer="0.31496062992125984"/>
  <pageSetup paperSize="9" scale="5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rgb="FFFFC000"/>
    <pageSetUpPr fitToPage="1"/>
  </sheetPr>
  <dimension ref="A1:E57"/>
  <sheetViews>
    <sheetView showGridLines="0" view="pageBreakPreview" topLeftCell="A20" zoomScale="110" zoomScaleNormal="100" zoomScaleSheetLayoutView="110" workbookViewId="0">
      <selection activeCell="C43" sqref="C43"/>
    </sheetView>
  </sheetViews>
  <sheetFormatPr defaultRowHeight="15" x14ac:dyDescent="0.25"/>
  <cols>
    <col min="1" max="1" width="19.28515625" customWidth="1"/>
    <col min="2" max="2" width="12.85546875" style="50" customWidth="1"/>
    <col min="3" max="3" width="22.7109375" style="2" bestFit="1" customWidth="1"/>
    <col min="4" max="4" width="13.42578125" style="50" customWidth="1"/>
    <col min="5" max="5" width="23.140625" customWidth="1"/>
    <col min="6" max="6" width="4.140625" customWidth="1"/>
  </cols>
  <sheetData>
    <row r="1" spans="1:5" ht="27.75" customHeight="1" x14ac:dyDescent="0.45">
      <c r="A1" s="142" t="str">
        <f>Navigation!A1</f>
        <v>MINI LEAGUE CUP - 2022 / 2023</v>
      </c>
      <c r="B1" s="142"/>
      <c r="C1" s="142"/>
      <c r="D1" s="142"/>
      <c r="E1" s="142"/>
    </row>
    <row r="3" spans="1:5" s="71" customFormat="1" ht="18.75" x14ac:dyDescent="0.3">
      <c r="A3" s="72" t="s">
        <v>93</v>
      </c>
      <c r="B3" s="73"/>
      <c r="C3" s="72" t="s">
        <v>94</v>
      </c>
      <c r="D3" s="74"/>
      <c r="E3" s="72" t="s">
        <v>95</v>
      </c>
    </row>
    <row r="4" spans="1:5" x14ac:dyDescent="0.25">
      <c r="A4" s="75"/>
      <c r="B4" s="1"/>
      <c r="C4" s="75"/>
      <c r="E4" s="75"/>
    </row>
    <row r="5" spans="1:5" x14ac:dyDescent="0.25">
      <c r="A5" s="78" t="s">
        <v>17</v>
      </c>
      <c r="B5" s="76"/>
      <c r="C5" s="78" t="s">
        <v>17</v>
      </c>
      <c r="E5" s="78" t="s">
        <v>18</v>
      </c>
    </row>
    <row r="6" spans="1:5" x14ac:dyDescent="0.25">
      <c r="A6" s="27" t="s">
        <v>19</v>
      </c>
      <c r="B6" s="1"/>
      <c r="C6" s="28" t="s">
        <v>52</v>
      </c>
      <c r="E6" s="31" t="s">
        <v>56</v>
      </c>
    </row>
    <row r="7" spans="1:5" x14ac:dyDescent="0.25">
      <c r="A7" s="27" t="s">
        <v>20</v>
      </c>
      <c r="B7" s="1"/>
      <c r="C7" s="29" t="s">
        <v>53</v>
      </c>
      <c r="E7" s="31" t="s">
        <v>57</v>
      </c>
    </row>
    <row r="8" spans="1:5" x14ac:dyDescent="0.25">
      <c r="A8" s="27" t="s">
        <v>21</v>
      </c>
      <c r="B8" s="1"/>
      <c r="C8" s="30" t="s">
        <v>54</v>
      </c>
      <c r="E8" s="31" t="s">
        <v>58</v>
      </c>
    </row>
    <row r="9" spans="1:5" x14ac:dyDescent="0.25">
      <c r="A9" s="26" t="s">
        <v>22</v>
      </c>
      <c r="C9" s="26">
        <v>4</v>
      </c>
      <c r="E9" s="31" t="s">
        <v>59</v>
      </c>
    </row>
    <row r="10" spans="1:5" x14ac:dyDescent="0.25">
      <c r="A10" s="26" t="s">
        <v>122</v>
      </c>
      <c r="B10" s="1">
        <v>5</v>
      </c>
      <c r="C10" s="88">
        <v>5</v>
      </c>
    </row>
    <row r="11" spans="1:5" x14ac:dyDescent="0.25">
      <c r="B11" s="1"/>
      <c r="C11" s="88">
        <v>6</v>
      </c>
      <c r="D11" s="50">
        <v>6</v>
      </c>
    </row>
    <row r="12" spans="1:5" x14ac:dyDescent="0.25">
      <c r="B12" s="1"/>
      <c r="E12" s="78" t="s">
        <v>24</v>
      </c>
    </row>
    <row r="13" spans="1:5" x14ac:dyDescent="0.25">
      <c r="A13" s="78" t="s">
        <v>23</v>
      </c>
      <c r="B13" s="1"/>
      <c r="E13" s="29" t="s">
        <v>60</v>
      </c>
    </row>
    <row r="14" spans="1:5" x14ac:dyDescent="0.25">
      <c r="A14" s="27" t="s">
        <v>19</v>
      </c>
      <c r="B14" s="1"/>
      <c r="C14" s="78" t="s">
        <v>23</v>
      </c>
      <c r="E14" s="29" t="s">
        <v>61</v>
      </c>
    </row>
    <row r="15" spans="1:5" x14ac:dyDescent="0.25">
      <c r="A15" s="27" t="s">
        <v>20</v>
      </c>
      <c r="B15" s="1"/>
      <c r="C15" s="28" t="s">
        <v>52</v>
      </c>
      <c r="E15" s="29" t="s">
        <v>65</v>
      </c>
    </row>
    <row r="16" spans="1:5" x14ac:dyDescent="0.25">
      <c r="A16" s="27" t="s">
        <v>21</v>
      </c>
      <c r="B16" s="1"/>
      <c r="C16" s="29" t="s">
        <v>53</v>
      </c>
      <c r="E16" s="29" t="s">
        <v>66</v>
      </c>
    </row>
    <row r="17" spans="1:5" x14ac:dyDescent="0.25">
      <c r="A17" s="26" t="s">
        <v>22</v>
      </c>
      <c r="B17" s="1">
        <v>4</v>
      </c>
      <c r="C17" s="30" t="s">
        <v>54</v>
      </c>
    </row>
    <row r="18" spans="1:5" x14ac:dyDescent="0.25">
      <c r="C18" s="26">
        <v>4</v>
      </c>
    </row>
    <row r="19" spans="1:5" x14ac:dyDescent="0.25">
      <c r="C19" s="88">
        <v>5</v>
      </c>
      <c r="E19" s="78" t="s">
        <v>26</v>
      </c>
    </row>
    <row r="20" spans="1:5" x14ac:dyDescent="0.25">
      <c r="B20" s="1"/>
      <c r="C20" s="88">
        <v>6</v>
      </c>
      <c r="D20" s="50">
        <v>6</v>
      </c>
      <c r="E20" s="30" t="s">
        <v>62</v>
      </c>
    </row>
    <row r="21" spans="1:5" x14ac:dyDescent="0.25">
      <c r="A21" s="78" t="s">
        <v>25</v>
      </c>
      <c r="B21" s="1"/>
      <c r="E21" s="30" t="s">
        <v>63</v>
      </c>
    </row>
    <row r="22" spans="1:5" x14ac:dyDescent="0.25">
      <c r="A22" s="27" t="s">
        <v>19</v>
      </c>
      <c r="C22" s="78" t="s">
        <v>25</v>
      </c>
      <c r="E22" s="30" t="s">
        <v>63</v>
      </c>
    </row>
    <row r="23" spans="1:5" x14ac:dyDescent="0.25">
      <c r="A23" s="27" t="s">
        <v>20</v>
      </c>
      <c r="C23" s="28" t="s">
        <v>52</v>
      </c>
      <c r="E23" s="30" t="s">
        <v>64</v>
      </c>
    </row>
    <row r="24" spans="1:5" x14ac:dyDescent="0.25">
      <c r="A24" s="27" t="s">
        <v>21</v>
      </c>
      <c r="C24" s="29" t="s">
        <v>53</v>
      </c>
    </row>
    <row r="25" spans="1:5" x14ac:dyDescent="0.25">
      <c r="A25" s="26" t="s">
        <v>22</v>
      </c>
      <c r="B25" s="50">
        <v>4</v>
      </c>
      <c r="C25" s="30" t="s">
        <v>54</v>
      </c>
      <c r="E25" s="75">
        <v>12</v>
      </c>
    </row>
    <row r="26" spans="1:5" x14ac:dyDescent="0.25">
      <c r="C26" s="26">
        <v>4</v>
      </c>
    </row>
    <row r="27" spans="1:5" x14ac:dyDescent="0.25">
      <c r="C27" s="26">
        <v>5</v>
      </c>
      <c r="E27" s="75"/>
    </row>
    <row r="28" spans="1:5" ht="15" customHeight="1" x14ac:dyDescent="0.25">
      <c r="C28" s="26">
        <v>6</v>
      </c>
      <c r="D28" s="50">
        <v>6</v>
      </c>
    </row>
    <row r="29" spans="1:5" ht="15" customHeight="1" x14ac:dyDescent="0.25">
      <c r="A29" s="78" t="s">
        <v>27</v>
      </c>
    </row>
    <row r="30" spans="1:5" x14ac:dyDescent="0.25">
      <c r="A30" s="27" t="s">
        <v>19</v>
      </c>
    </row>
    <row r="31" spans="1:5" x14ac:dyDescent="0.25">
      <c r="A31" s="27" t="s">
        <v>20</v>
      </c>
      <c r="C31" s="79" t="s">
        <v>27</v>
      </c>
    </row>
    <row r="32" spans="1:5" x14ac:dyDescent="0.25">
      <c r="A32" s="27" t="s">
        <v>21</v>
      </c>
      <c r="C32" s="28" t="s">
        <v>52</v>
      </c>
    </row>
    <row r="33" spans="1:5" x14ac:dyDescent="0.25">
      <c r="A33" s="26" t="s">
        <v>22</v>
      </c>
      <c r="B33" s="50">
        <v>4</v>
      </c>
      <c r="C33" s="29" t="s">
        <v>53</v>
      </c>
    </row>
    <row r="34" spans="1:5" x14ac:dyDescent="0.25">
      <c r="C34" s="30" t="s">
        <v>54</v>
      </c>
    </row>
    <row r="35" spans="1:5" x14ac:dyDescent="0.25">
      <c r="C35" s="26">
        <v>4</v>
      </c>
    </row>
    <row r="36" spans="1:5" x14ac:dyDescent="0.25">
      <c r="A36" s="78" t="s">
        <v>76</v>
      </c>
      <c r="B36"/>
      <c r="C36" s="26">
        <v>5</v>
      </c>
    </row>
    <row r="37" spans="1:5" x14ac:dyDescent="0.25">
      <c r="A37" s="27" t="s">
        <v>19</v>
      </c>
      <c r="C37" s="26">
        <v>6</v>
      </c>
      <c r="D37" s="50">
        <v>6</v>
      </c>
    </row>
    <row r="38" spans="1:5" x14ac:dyDescent="0.25">
      <c r="A38" s="27" t="s">
        <v>20</v>
      </c>
    </row>
    <row r="39" spans="1:5" x14ac:dyDescent="0.25">
      <c r="A39" s="27" t="s">
        <v>21</v>
      </c>
      <c r="C39" s="2" t="s">
        <v>33</v>
      </c>
      <c r="D39" s="50">
        <f>SUM(D5:D37)</f>
        <v>24</v>
      </c>
    </row>
    <row r="40" spans="1:5" ht="15.75" customHeight="1" x14ac:dyDescent="0.25">
      <c r="A40" s="26" t="s">
        <v>22</v>
      </c>
      <c r="B40" s="50">
        <v>4</v>
      </c>
    </row>
    <row r="42" spans="1:5" x14ac:dyDescent="0.25">
      <c r="C42"/>
      <c r="D42"/>
    </row>
    <row r="43" spans="1:5" x14ac:dyDescent="0.25">
      <c r="A43" s="78" t="s">
        <v>77</v>
      </c>
      <c r="B43"/>
      <c r="C43"/>
    </row>
    <row r="44" spans="1:5" x14ac:dyDescent="0.25">
      <c r="A44" s="27" t="s">
        <v>19</v>
      </c>
    </row>
    <row r="45" spans="1:5" x14ac:dyDescent="0.25">
      <c r="A45" s="27" t="s">
        <v>20</v>
      </c>
    </row>
    <row r="46" spans="1:5" x14ac:dyDescent="0.25">
      <c r="A46" s="27" t="s">
        <v>21</v>
      </c>
    </row>
    <row r="47" spans="1:5" x14ac:dyDescent="0.25">
      <c r="A47" s="26" t="s">
        <v>22</v>
      </c>
      <c r="B47" s="50">
        <v>4</v>
      </c>
    </row>
    <row r="48" spans="1:5" x14ac:dyDescent="0.25">
      <c r="E48" s="140" t="s">
        <v>36</v>
      </c>
    </row>
    <row r="49" spans="1:5" x14ac:dyDescent="0.25">
      <c r="E49" s="141"/>
    </row>
    <row r="50" spans="1:5" x14ac:dyDescent="0.25">
      <c r="A50" s="78" t="s">
        <v>120</v>
      </c>
      <c r="B50"/>
      <c r="C50" s="78" t="s">
        <v>121</v>
      </c>
      <c r="D50"/>
      <c r="E50" s="141"/>
    </row>
    <row r="51" spans="1:5" x14ac:dyDescent="0.25">
      <c r="A51" s="27" t="s">
        <v>19</v>
      </c>
      <c r="C51" s="27" t="s">
        <v>19</v>
      </c>
      <c r="E51" s="141"/>
    </row>
    <row r="52" spans="1:5" x14ac:dyDescent="0.25">
      <c r="A52" s="27" t="s">
        <v>20</v>
      </c>
      <c r="C52" s="27" t="s">
        <v>20</v>
      </c>
      <c r="E52" s="141"/>
    </row>
    <row r="53" spans="1:5" x14ac:dyDescent="0.25">
      <c r="A53" s="27" t="s">
        <v>21</v>
      </c>
      <c r="C53" s="27" t="s">
        <v>21</v>
      </c>
    </row>
    <row r="54" spans="1:5" x14ac:dyDescent="0.25">
      <c r="A54" s="26" t="s">
        <v>22</v>
      </c>
      <c r="B54" s="50">
        <v>4</v>
      </c>
      <c r="C54" s="26" t="s">
        <v>22</v>
      </c>
      <c r="D54" s="50">
        <v>4</v>
      </c>
    </row>
    <row r="57" spans="1:5" ht="26.25" x14ac:dyDescent="0.25">
      <c r="A57" s="75" t="s">
        <v>33</v>
      </c>
      <c r="B57" s="50">
        <f>B10+B17+B25+B33+B40+B47+B54+D54</f>
        <v>33</v>
      </c>
      <c r="C57" t="s">
        <v>51</v>
      </c>
      <c r="E57" s="77" t="s">
        <v>75</v>
      </c>
    </row>
  </sheetData>
  <sheetProtection sheet="1" objects="1" scenarios="1"/>
  <mergeCells count="2">
    <mergeCell ref="E48:E52"/>
    <mergeCell ref="A1:E1"/>
  </mergeCells>
  <hyperlinks>
    <hyperlink ref="E48" location="Navigation!A1" display="Click for Summary Page" xr:uid="{00000000-0004-0000-0800-000000000000}"/>
  </hyperlinks>
  <pageMargins left="0.7" right="0.7" top="0.75" bottom="0.75" header="0.3" footer="0.3"/>
  <pageSetup paperSize="9" scale="8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C000"/>
  </sheetPr>
  <dimension ref="A1:J37"/>
  <sheetViews>
    <sheetView showGridLines="0" view="pageBreakPreview" zoomScale="120" zoomScaleNormal="100" zoomScaleSheetLayoutView="120" workbookViewId="0">
      <selection activeCell="F23" sqref="F23"/>
    </sheetView>
  </sheetViews>
  <sheetFormatPr defaultRowHeight="15" x14ac:dyDescent="0.25"/>
  <cols>
    <col min="1" max="1" width="3.42578125" style="100" bestFit="1" customWidth="1"/>
    <col min="2" max="2" width="43.42578125" bestFit="1" customWidth="1"/>
    <col min="3" max="3" width="5.28515625" customWidth="1"/>
    <col min="4" max="4" width="37.28515625" style="1" bestFit="1" customWidth="1"/>
    <col min="5" max="5" width="5.85546875" customWidth="1"/>
    <col min="6" max="6" width="31.42578125" bestFit="1" customWidth="1"/>
    <col min="7" max="7" width="4.42578125" customWidth="1"/>
    <col min="10" max="10" width="20.28515625" bestFit="1" customWidth="1"/>
  </cols>
  <sheetData>
    <row r="1" spans="1:10" ht="26.25" x14ac:dyDescent="0.4">
      <c r="B1" s="85" t="s">
        <v>85</v>
      </c>
      <c r="D1" s="86"/>
      <c r="F1" s="70" t="s">
        <v>36</v>
      </c>
    </row>
    <row r="3" spans="1:10" x14ac:dyDescent="0.25">
      <c r="A3" s="101">
        <v>1</v>
      </c>
      <c r="B3" s="102" t="s">
        <v>104</v>
      </c>
      <c r="D3" s="92" t="s">
        <v>17</v>
      </c>
      <c r="F3" s="92" t="s">
        <v>23</v>
      </c>
      <c r="J3" s="97"/>
    </row>
    <row r="4" spans="1:10" x14ac:dyDescent="0.25">
      <c r="A4" s="101">
        <v>2</v>
      </c>
      <c r="B4" s="102" t="s">
        <v>86</v>
      </c>
      <c r="D4" s="98" t="s">
        <v>107</v>
      </c>
      <c r="F4" s="98" t="s">
        <v>106</v>
      </c>
      <c r="J4" s="97"/>
    </row>
    <row r="5" spans="1:10" x14ac:dyDescent="0.25">
      <c r="A5" s="101">
        <v>3</v>
      </c>
      <c r="B5" s="102" t="s">
        <v>106</v>
      </c>
      <c r="D5" s="103" t="s">
        <v>112</v>
      </c>
      <c r="F5" s="103" t="s">
        <v>114</v>
      </c>
      <c r="G5" s="87"/>
      <c r="J5" s="97"/>
    </row>
    <row r="6" spans="1:10" x14ac:dyDescent="0.25">
      <c r="A6" s="101">
        <v>4</v>
      </c>
      <c r="B6" s="102" t="s">
        <v>87</v>
      </c>
      <c r="D6" s="103" t="s">
        <v>109</v>
      </c>
      <c r="F6" s="103" t="s">
        <v>119</v>
      </c>
      <c r="J6" s="97"/>
    </row>
    <row r="7" spans="1:10" x14ac:dyDescent="0.25">
      <c r="A7" s="101">
        <v>5</v>
      </c>
      <c r="B7" s="102" t="s">
        <v>90</v>
      </c>
      <c r="D7" s="103" t="s">
        <v>88</v>
      </c>
      <c r="F7" s="103" t="s">
        <v>111</v>
      </c>
      <c r="J7" s="97"/>
    </row>
    <row r="8" spans="1:10" x14ac:dyDescent="0.25">
      <c r="A8" s="101">
        <v>6</v>
      </c>
      <c r="B8" s="102" t="s">
        <v>119</v>
      </c>
      <c r="D8" s="103" t="s">
        <v>105</v>
      </c>
      <c r="F8" s="103" t="s">
        <v>103</v>
      </c>
    </row>
    <row r="9" spans="1:10" x14ac:dyDescent="0.25">
      <c r="A9" s="101">
        <v>7</v>
      </c>
      <c r="B9" s="102" t="s">
        <v>91</v>
      </c>
      <c r="D9" s="103" t="s">
        <v>116</v>
      </c>
      <c r="F9" s="103" t="s">
        <v>118</v>
      </c>
    </row>
    <row r="10" spans="1:10" x14ac:dyDescent="0.25">
      <c r="A10" s="101">
        <v>8</v>
      </c>
      <c r="B10" s="102" t="s">
        <v>113</v>
      </c>
    </row>
    <row r="11" spans="1:10" x14ac:dyDescent="0.25">
      <c r="A11" s="101">
        <v>9</v>
      </c>
      <c r="B11" s="102" t="s">
        <v>117</v>
      </c>
      <c r="D11" s="92" t="s">
        <v>25</v>
      </c>
      <c r="F11" s="92" t="s">
        <v>27</v>
      </c>
    </row>
    <row r="12" spans="1:10" x14ac:dyDescent="0.25">
      <c r="A12" s="101">
        <v>10</v>
      </c>
      <c r="B12" s="102" t="s">
        <v>107</v>
      </c>
      <c r="D12" s="98" t="s">
        <v>117</v>
      </c>
      <c r="F12" s="98" t="s">
        <v>110</v>
      </c>
      <c r="J12" s="97"/>
    </row>
    <row r="13" spans="1:10" x14ac:dyDescent="0.25">
      <c r="A13" s="101">
        <v>11</v>
      </c>
      <c r="B13" s="102" t="s">
        <v>105</v>
      </c>
      <c r="D13" s="103" t="s">
        <v>89</v>
      </c>
      <c r="F13" s="103" t="s">
        <v>104</v>
      </c>
      <c r="J13" s="97"/>
    </row>
    <row r="14" spans="1:10" x14ac:dyDescent="0.25">
      <c r="A14" s="101">
        <v>12</v>
      </c>
      <c r="B14" s="102" t="s">
        <v>109</v>
      </c>
      <c r="D14" s="103" t="s">
        <v>108</v>
      </c>
      <c r="F14" s="103" t="s">
        <v>115</v>
      </c>
      <c r="G14" s="87"/>
      <c r="J14" s="97"/>
    </row>
    <row r="15" spans="1:10" x14ac:dyDescent="0.25">
      <c r="A15" s="101">
        <v>13</v>
      </c>
      <c r="B15" s="102" t="s">
        <v>118</v>
      </c>
      <c r="D15" s="103" t="s">
        <v>91</v>
      </c>
      <c r="F15" s="103" t="s">
        <v>87</v>
      </c>
      <c r="J15" s="97"/>
    </row>
    <row r="16" spans="1:10" x14ac:dyDescent="0.25">
      <c r="A16" s="101">
        <v>14</v>
      </c>
      <c r="B16" s="102" t="s">
        <v>88</v>
      </c>
      <c r="D16" s="103" t="s">
        <v>90</v>
      </c>
      <c r="F16" s="103" t="s">
        <v>92</v>
      </c>
      <c r="J16" s="97"/>
    </row>
    <row r="17" spans="1:10" x14ac:dyDescent="0.25">
      <c r="A17" s="101">
        <v>15</v>
      </c>
      <c r="B17" s="102" t="s">
        <v>114</v>
      </c>
      <c r="D17" s="103" t="s">
        <v>113</v>
      </c>
      <c r="F17" s="103" t="s">
        <v>86</v>
      </c>
    </row>
    <row r="18" spans="1:10" x14ac:dyDescent="0.25">
      <c r="A18" s="101">
        <v>16</v>
      </c>
      <c r="B18" s="102" t="s">
        <v>103</v>
      </c>
    </row>
    <row r="19" spans="1:10" x14ac:dyDescent="0.25">
      <c r="A19" s="101">
        <v>17</v>
      </c>
      <c r="B19" s="102" t="s">
        <v>89</v>
      </c>
    </row>
    <row r="20" spans="1:10" x14ac:dyDescent="0.25">
      <c r="A20" s="101">
        <v>18</v>
      </c>
      <c r="B20" s="102" t="s">
        <v>115</v>
      </c>
    </row>
    <row r="21" spans="1:10" x14ac:dyDescent="0.25">
      <c r="A21" s="101">
        <v>19</v>
      </c>
      <c r="B21" s="102" t="s">
        <v>116</v>
      </c>
      <c r="J21" s="97"/>
    </row>
    <row r="22" spans="1:10" x14ac:dyDescent="0.25">
      <c r="A22" s="101">
        <v>20</v>
      </c>
      <c r="B22" s="102" t="s">
        <v>111</v>
      </c>
      <c r="J22" s="97"/>
    </row>
    <row r="23" spans="1:10" x14ac:dyDescent="0.25">
      <c r="A23" s="101">
        <v>21</v>
      </c>
      <c r="B23" s="102" t="s">
        <v>112</v>
      </c>
      <c r="G23" s="87"/>
      <c r="J23" s="97"/>
    </row>
    <row r="24" spans="1:10" x14ac:dyDescent="0.25">
      <c r="A24" s="101">
        <v>22</v>
      </c>
      <c r="B24" s="102" t="s">
        <v>92</v>
      </c>
      <c r="J24" s="97"/>
    </row>
    <row r="25" spans="1:10" x14ac:dyDescent="0.25">
      <c r="A25" s="101">
        <v>23</v>
      </c>
      <c r="B25" s="102" t="s">
        <v>108</v>
      </c>
      <c r="J25" s="97"/>
    </row>
    <row r="26" spans="1:10" x14ac:dyDescent="0.25">
      <c r="A26" s="101">
        <v>24</v>
      </c>
      <c r="B26" s="102" t="s">
        <v>110</v>
      </c>
    </row>
    <row r="28" spans="1:10" x14ac:dyDescent="0.25">
      <c r="A28" s="101">
        <v>24</v>
      </c>
      <c r="B28" s="68" t="s">
        <v>33</v>
      </c>
      <c r="G28" s="1"/>
      <c r="J28" s="97"/>
    </row>
    <row r="29" spans="1:10" x14ac:dyDescent="0.25">
      <c r="A29" s="101">
        <v>4</v>
      </c>
      <c r="B29" s="69" t="s">
        <v>34</v>
      </c>
      <c r="J29" s="97"/>
    </row>
    <row r="30" spans="1:10" x14ac:dyDescent="0.25">
      <c r="G30" s="87"/>
      <c r="J30" s="97"/>
    </row>
    <row r="31" spans="1:10" x14ac:dyDescent="0.25">
      <c r="J31" s="97"/>
    </row>
    <row r="32" spans="1:10" x14ac:dyDescent="0.25">
      <c r="J32" s="97"/>
    </row>
    <row r="33" spans="3:7" x14ac:dyDescent="0.25">
      <c r="E33" s="1"/>
    </row>
    <row r="35" spans="3:7" x14ac:dyDescent="0.25">
      <c r="C35" s="1"/>
    </row>
    <row r="36" spans="3:7" x14ac:dyDescent="0.25">
      <c r="G36" s="1"/>
    </row>
    <row r="37" spans="3:7" x14ac:dyDescent="0.25">
      <c r="G37" s="1"/>
    </row>
  </sheetData>
  <sheetProtection sheet="1" objects="1" scenarios="1"/>
  <hyperlinks>
    <hyperlink ref="F1" location="Navigation!A1" display="Click for Summary Page" xr:uid="{00000000-0004-0000-0200-000000000000}"/>
  </hyperlinks>
  <pageMargins left="0.7" right="0.7" top="0.75" bottom="0.75" header="0.3" footer="0.3"/>
  <pageSetup paperSize="9" scale="5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38816-6EED-47C6-8798-BB8ABE7128FB}">
  <sheetPr codeName="Sheet3">
    <tabColor rgb="FFFFC000"/>
    <pageSetUpPr fitToPage="1"/>
  </sheetPr>
  <dimension ref="A1:Q32"/>
  <sheetViews>
    <sheetView showGridLines="0" view="pageBreakPreview" zoomScale="90" zoomScaleNormal="100" zoomScaleSheetLayoutView="90" workbookViewId="0">
      <selection activeCell="B10" sqref="B10"/>
    </sheetView>
  </sheetViews>
  <sheetFormatPr defaultColWidth="9.140625" defaultRowHeight="15" x14ac:dyDescent="0.25"/>
  <cols>
    <col min="1" max="1" width="8" style="4" customWidth="1"/>
    <col min="2" max="2" width="34.28515625" style="4" bestFit="1" customWidth="1"/>
    <col min="3" max="8" width="10.7109375" style="8" customWidth="1"/>
    <col min="9" max="9" width="14.85546875" style="4" customWidth="1"/>
    <col min="10" max="10" width="10.7109375" style="4" customWidth="1"/>
    <col min="11" max="11" width="2.42578125" style="4" customWidth="1"/>
    <col min="12" max="14" width="10.7109375" style="4" customWidth="1"/>
    <col min="15" max="15" width="2" style="4" customWidth="1"/>
    <col min="16" max="16384" width="9.140625" style="4"/>
  </cols>
  <sheetData>
    <row r="1" spans="1:17" ht="23.25" x14ac:dyDescent="0.25">
      <c r="A1" s="130" t="s">
        <v>97</v>
      </c>
      <c r="B1" s="130"/>
      <c r="C1" s="130"/>
      <c r="D1" s="130"/>
      <c r="E1" s="130"/>
      <c r="F1" s="130"/>
      <c r="G1" s="130"/>
      <c r="H1" s="130"/>
      <c r="I1" s="130"/>
    </row>
    <row r="2" spans="1:17" x14ac:dyDescent="0.25">
      <c r="A2" s="131"/>
      <c r="B2" s="131"/>
      <c r="C2" s="131"/>
      <c r="D2" s="131"/>
      <c r="E2" s="131"/>
      <c r="F2" s="131"/>
      <c r="G2" s="131"/>
      <c r="H2" s="131"/>
      <c r="I2" s="131"/>
    </row>
    <row r="3" spans="1:17" ht="20.100000000000001" customHeight="1" x14ac:dyDescent="0.25">
      <c r="A3" s="148" t="s">
        <v>32</v>
      </c>
      <c r="B3" s="148"/>
      <c r="C3" s="132" t="s">
        <v>123</v>
      </c>
      <c r="D3" s="132"/>
      <c r="E3" s="132"/>
      <c r="F3" s="7"/>
      <c r="G3" s="149" t="s">
        <v>16</v>
      </c>
      <c r="H3" s="149"/>
      <c r="I3" s="149"/>
      <c r="J3" s="149"/>
      <c r="L3" s="143" t="s">
        <v>36</v>
      </c>
      <c r="M3" s="143"/>
      <c r="N3" s="143"/>
    </row>
    <row r="4" spans="1:17" ht="20.100000000000001" customHeight="1" x14ac:dyDescent="0.25">
      <c r="A4" s="144" t="s">
        <v>31</v>
      </c>
      <c r="B4" s="144"/>
      <c r="C4" s="145" t="s">
        <v>19</v>
      </c>
      <c r="D4" s="146"/>
      <c r="E4" s="147"/>
      <c r="F4" s="9"/>
      <c r="G4" s="149"/>
      <c r="H4" s="149"/>
      <c r="I4" s="149"/>
      <c r="J4" s="149"/>
      <c r="L4" s="143"/>
      <c r="M4" s="143"/>
      <c r="N4" s="143"/>
      <c r="Q4" s="22"/>
    </row>
    <row r="5" spans="1:17" ht="20.100000000000001" customHeight="1" x14ac:dyDescent="0.25">
      <c r="A5" s="144" t="s">
        <v>30</v>
      </c>
      <c r="B5" s="144"/>
      <c r="C5" s="129" t="str">
        <f>[1]Navigation!A6</f>
        <v>Saturday 15th October 2022</v>
      </c>
      <c r="D5" s="129"/>
      <c r="E5" s="129"/>
      <c r="F5" s="5"/>
      <c r="G5" s="149"/>
      <c r="H5" s="149"/>
      <c r="I5" s="149"/>
      <c r="J5" s="149"/>
      <c r="L5" s="143"/>
      <c r="M5" s="143"/>
      <c r="N5" s="143"/>
    </row>
    <row r="6" spans="1:17" x14ac:dyDescent="0.25">
      <c r="A6" s="150"/>
      <c r="B6" s="150"/>
      <c r="C6" s="150"/>
      <c r="D6" s="150"/>
      <c r="E6" s="150"/>
      <c r="F6" s="150"/>
      <c r="G6" s="150"/>
      <c r="H6" s="150"/>
      <c r="I6" s="150"/>
    </row>
    <row r="7" spans="1:17" ht="30" customHeight="1" x14ac:dyDescent="0.25">
      <c r="A7" s="52" t="s">
        <v>0</v>
      </c>
      <c r="B7" s="52" t="str">
        <f>A1</f>
        <v>UNDER 9 – GROUP 1</v>
      </c>
      <c r="C7" s="52" t="s">
        <v>1</v>
      </c>
      <c r="D7" s="52" t="s">
        <v>2</v>
      </c>
      <c r="E7" s="52" t="s">
        <v>3</v>
      </c>
      <c r="F7" s="52" t="s">
        <v>4</v>
      </c>
      <c r="G7" s="52" t="s">
        <v>5</v>
      </c>
      <c r="H7" s="52" t="s">
        <v>126</v>
      </c>
      <c r="I7" s="52" t="s">
        <v>6</v>
      </c>
      <c r="J7" s="52" t="s">
        <v>11</v>
      </c>
      <c r="L7" s="83" t="s">
        <v>43</v>
      </c>
      <c r="M7" s="83" t="s">
        <v>44</v>
      </c>
      <c r="N7" s="83" t="s">
        <v>45</v>
      </c>
    </row>
    <row r="8" spans="1:17" ht="30" customHeight="1" x14ac:dyDescent="0.25">
      <c r="A8" s="51" t="s">
        <v>1</v>
      </c>
      <c r="B8" s="84" t="str">
        <f>'U9 Cup Teams'!D4</f>
        <v>U9 Isle of Wedmore Storks</v>
      </c>
      <c r="C8" s="14"/>
      <c r="D8" s="15"/>
      <c r="E8" s="15"/>
      <c r="F8" s="15"/>
      <c r="G8" s="15"/>
      <c r="H8" s="15"/>
      <c r="I8" s="15"/>
      <c r="J8" s="15"/>
      <c r="L8" s="82"/>
      <c r="M8" s="82"/>
      <c r="N8" s="82"/>
    </row>
    <row r="9" spans="1:17" ht="30" customHeight="1" x14ac:dyDescent="0.25">
      <c r="A9" s="51" t="s">
        <v>2</v>
      </c>
      <c r="B9" s="99" t="str">
        <f>'U9 Cup Teams'!D5</f>
        <v>U9 Nether Stowey</v>
      </c>
      <c r="C9" s="15"/>
      <c r="D9" s="14"/>
      <c r="E9" s="15"/>
      <c r="F9" s="15"/>
      <c r="G9" s="15"/>
      <c r="H9" s="15"/>
      <c r="I9" s="15"/>
      <c r="J9" s="15"/>
      <c r="L9" s="82"/>
      <c r="M9" s="82"/>
      <c r="N9" s="82"/>
    </row>
    <row r="10" spans="1:17" ht="30" customHeight="1" x14ac:dyDescent="0.25">
      <c r="A10" s="51" t="s">
        <v>3</v>
      </c>
      <c r="B10" s="99" t="str">
        <f>'U9 Cup Teams'!D6</f>
        <v>U9 Middlezoy Rovers Lancasters</v>
      </c>
      <c r="C10" s="15"/>
      <c r="D10" s="15"/>
      <c r="E10" s="14"/>
      <c r="F10" s="15"/>
      <c r="G10" s="15"/>
      <c r="H10" s="15"/>
      <c r="I10" s="15"/>
      <c r="J10" s="15"/>
      <c r="L10" s="82"/>
      <c r="M10" s="82"/>
      <c r="N10" s="82"/>
    </row>
    <row r="11" spans="1:17" ht="30" customHeight="1" x14ac:dyDescent="0.25">
      <c r="A11" s="51" t="s">
        <v>4</v>
      </c>
      <c r="B11" s="99" t="str">
        <f>'U9 Cup Teams'!D7</f>
        <v>U9 Galmington Dragons Hawks</v>
      </c>
      <c r="C11" s="15"/>
      <c r="D11" s="15"/>
      <c r="E11" s="15"/>
      <c r="F11" s="14"/>
      <c r="G11" s="15"/>
      <c r="H11" s="15"/>
      <c r="I11" s="15"/>
      <c r="J11" s="15"/>
      <c r="L11" s="82"/>
      <c r="M11" s="82"/>
      <c r="N11" s="82"/>
    </row>
    <row r="12" spans="1:17" ht="30" customHeight="1" x14ac:dyDescent="0.25">
      <c r="A12" s="51" t="s">
        <v>5</v>
      </c>
      <c r="B12" s="99" t="str">
        <f>'U9 Cup Teams'!D8</f>
        <v>U9 Bridgwater VPR Eagles</v>
      </c>
      <c r="C12" s="15"/>
      <c r="D12" s="15"/>
      <c r="E12" s="15"/>
      <c r="F12" s="15"/>
      <c r="G12" s="14"/>
      <c r="H12" s="15"/>
      <c r="I12" s="15"/>
      <c r="J12" s="15"/>
      <c r="L12" s="15"/>
      <c r="M12" s="15"/>
      <c r="N12" s="15"/>
    </row>
    <row r="13" spans="1:17" ht="30" customHeight="1" x14ac:dyDescent="0.25">
      <c r="A13" s="51" t="s">
        <v>126</v>
      </c>
      <c r="B13" s="99" t="str">
        <f>'U9 Cup Teams'!D9</f>
        <v>U9 Staplegrove Colts</v>
      </c>
      <c r="C13" s="15"/>
      <c r="D13" s="15"/>
      <c r="E13" s="15"/>
      <c r="F13" s="15"/>
      <c r="G13" s="15"/>
      <c r="H13" s="14"/>
      <c r="I13" s="15"/>
      <c r="J13" s="15"/>
      <c r="L13" s="82"/>
      <c r="M13" s="82"/>
      <c r="N13" s="82"/>
    </row>
    <row r="14" spans="1:17" ht="12.75" customHeight="1" x14ac:dyDescent="0.25">
      <c r="A14" s="6"/>
      <c r="B14" s="6"/>
      <c r="C14" s="7"/>
      <c r="D14" s="7"/>
      <c r="E14" s="7"/>
      <c r="F14" s="7"/>
      <c r="G14" s="7"/>
      <c r="H14" s="7"/>
      <c r="I14" s="6"/>
    </row>
    <row r="15" spans="1:17" ht="30" customHeight="1" x14ac:dyDescent="0.25">
      <c r="A15" s="126" t="s">
        <v>7</v>
      </c>
      <c r="B15" s="126" t="s">
        <v>12</v>
      </c>
      <c r="C15" s="127" t="s">
        <v>8</v>
      </c>
      <c r="D15" s="127"/>
      <c r="E15" s="127"/>
      <c r="F15" s="128" t="s">
        <v>9</v>
      </c>
      <c r="G15" s="128"/>
      <c r="H15" s="128"/>
      <c r="I15" s="126" t="s">
        <v>128</v>
      </c>
      <c r="J15" s="126"/>
      <c r="K15" s="126"/>
      <c r="L15" s="126"/>
      <c r="M15" s="126"/>
      <c r="N15" s="126"/>
    </row>
    <row r="16" spans="1:17" ht="30" customHeight="1" x14ac:dyDescent="0.25">
      <c r="A16" s="126"/>
      <c r="B16" s="126"/>
      <c r="C16" s="32" t="s">
        <v>13</v>
      </c>
      <c r="D16" s="16" t="s">
        <v>15</v>
      </c>
      <c r="E16" s="16" t="s">
        <v>14</v>
      </c>
      <c r="F16" s="33" t="s">
        <v>13</v>
      </c>
      <c r="G16" s="17" t="s">
        <v>28</v>
      </c>
      <c r="H16" s="17" t="s">
        <v>14</v>
      </c>
      <c r="I16" s="126"/>
      <c r="J16" s="126"/>
      <c r="K16" s="126"/>
      <c r="L16" s="126"/>
      <c r="M16" s="126"/>
      <c r="N16" s="126"/>
    </row>
    <row r="17" spans="1:14" ht="30" customHeight="1" x14ac:dyDescent="0.25">
      <c r="A17" s="18">
        <v>0.35416666666666669</v>
      </c>
      <c r="B17" s="19" t="s">
        <v>3</v>
      </c>
      <c r="C17" s="104" t="s">
        <v>1</v>
      </c>
      <c r="D17" s="20" t="s">
        <v>29</v>
      </c>
      <c r="E17" s="104" t="s">
        <v>2</v>
      </c>
      <c r="F17" s="34"/>
      <c r="G17" s="20" t="s">
        <v>28</v>
      </c>
      <c r="H17" s="18"/>
      <c r="I17" s="122"/>
      <c r="J17" s="122"/>
      <c r="K17" s="122"/>
      <c r="L17" s="122"/>
      <c r="M17" s="122"/>
      <c r="N17" s="122"/>
    </row>
    <row r="18" spans="1:14" ht="30" customHeight="1" x14ac:dyDescent="0.25">
      <c r="A18" s="18">
        <v>0.36805555555555558</v>
      </c>
      <c r="B18" s="19" t="s">
        <v>1</v>
      </c>
      <c r="C18" s="104" t="s">
        <v>5</v>
      </c>
      <c r="D18" s="20" t="s">
        <v>29</v>
      </c>
      <c r="E18" s="104" t="s">
        <v>4</v>
      </c>
      <c r="F18" s="34"/>
      <c r="G18" s="20" t="s">
        <v>28</v>
      </c>
      <c r="H18" s="18"/>
      <c r="I18" s="122"/>
      <c r="J18" s="122"/>
      <c r="K18" s="122"/>
      <c r="L18" s="122"/>
      <c r="M18" s="122"/>
      <c r="N18" s="122"/>
    </row>
    <row r="19" spans="1:14" ht="30" customHeight="1" x14ac:dyDescent="0.25">
      <c r="A19" s="18">
        <v>0.38194444444444442</v>
      </c>
      <c r="B19" s="19" t="s">
        <v>2</v>
      </c>
      <c r="C19" s="104" t="s">
        <v>126</v>
      </c>
      <c r="D19" s="20" t="s">
        <v>29</v>
      </c>
      <c r="E19" s="104" t="s">
        <v>3</v>
      </c>
      <c r="F19" s="34"/>
      <c r="G19" s="20" t="s">
        <v>28</v>
      </c>
      <c r="H19" s="18"/>
      <c r="I19" s="122"/>
      <c r="J19" s="122"/>
      <c r="K19" s="122"/>
      <c r="L19" s="122"/>
      <c r="M19" s="122"/>
      <c r="N19" s="122"/>
    </row>
    <row r="20" spans="1:14" ht="30" customHeight="1" x14ac:dyDescent="0.25">
      <c r="A20" s="18">
        <v>0.39583333333333331</v>
      </c>
      <c r="B20" s="19" t="s">
        <v>4</v>
      </c>
      <c r="C20" s="104" t="s">
        <v>5</v>
      </c>
      <c r="D20" s="20" t="s">
        <v>29</v>
      </c>
      <c r="E20" s="104" t="s">
        <v>2</v>
      </c>
      <c r="F20" s="34"/>
      <c r="G20" s="20" t="s">
        <v>28</v>
      </c>
      <c r="H20" s="18"/>
      <c r="I20" s="122"/>
      <c r="J20" s="122"/>
      <c r="K20" s="122"/>
      <c r="L20" s="122"/>
      <c r="M20" s="122"/>
      <c r="N20" s="122"/>
    </row>
    <row r="21" spans="1:14" ht="30" customHeight="1" x14ac:dyDescent="0.25">
      <c r="A21" s="18">
        <v>0.40972222222222227</v>
      </c>
      <c r="B21" s="19" t="s">
        <v>5</v>
      </c>
      <c r="C21" s="104" t="s">
        <v>4</v>
      </c>
      <c r="D21" s="20" t="s">
        <v>29</v>
      </c>
      <c r="E21" s="104" t="s">
        <v>3</v>
      </c>
      <c r="F21" s="34"/>
      <c r="G21" s="20" t="s">
        <v>28</v>
      </c>
      <c r="H21" s="18"/>
      <c r="I21" s="122"/>
      <c r="J21" s="122"/>
      <c r="K21" s="122"/>
      <c r="L21" s="122"/>
      <c r="M21" s="122"/>
      <c r="N21" s="122"/>
    </row>
    <row r="22" spans="1:14" ht="30" customHeight="1" x14ac:dyDescent="0.25">
      <c r="A22" s="18">
        <v>0.4236111111111111</v>
      </c>
      <c r="B22" s="19" t="s">
        <v>2</v>
      </c>
      <c r="C22" s="104" t="s">
        <v>1</v>
      </c>
      <c r="D22" s="20" t="s">
        <v>29</v>
      </c>
      <c r="E22" s="104" t="s">
        <v>126</v>
      </c>
      <c r="F22" s="34"/>
      <c r="G22" s="20" t="s">
        <v>28</v>
      </c>
      <c r="H22" s="18"/>
      <c r="I22" s="122"/>
      <c r="J22" s="122"/>
      <c r="K22" s="122"/>
      <c r="L22" s="122"/>
      <c r="M22" s="122"/>
      <c r="N22" s="122"/>
    </row>
    <row r="23" spans="1:14" ht="30" customHeight="1" x14ac:dyDescent="0.25">
      <c r="A23" s="18">
        <v>0.4375</v>
      </c>
      <c r="B23" s="19" t="s">
        <v>126</v>
      </c>
      <c r="C23" s="104" t="s">
        <v>3</v>
      </c>
      <c r="D23" s="20" t="s">
        <v>29</v>
      </c>
      <c r="E23" s="104" t="s">
        <v>2</v>
      </c>
      <c r="F23" s="34"/>
      <c r="G23" s="20" t="s">
        <v>28</v>
      </c>
      <c r="H23" s="18"/>
      <c r="I23" s="122"/>
      <c r="J23" s="122"/>
      <c r="K23" s="122"/>
      <c r="L23" s="122"/>
      <c r="M23" s="122"/>
      <c r="N23" s="122"/>
    </row>
    <row r="24" spans="1:14" ht="30" customHeight="1" x14ac:dyDescent="0.25">
      <c r="A24" s="18">
        <v>0.4513888888888889</v>
      </c>
      <c r="B24" s="19" t="s">
        <v>1</v>
      </c>
      <c r="C24" s="104" t="s">
        <v>5</v>
      </c>
      <c r="D24" s="20" t="s">
        <v>29</v>
      </c>
      <c r="E24" s="104" t="s">
        <v>1</v>
      </c>
      <c r="F24" s="34"/>
      <c r="G24" s="20" t="s">
        <v>28</v>
      </c>
      <c r="H24" s="18"/>
      <c r="I24" s="122"/>
      <c r="J24" s="122"/>
      <c r="K24" s="122"/>
      <c r="L24" s="122"/>
      <c r="M24" s="122"/>
      <c r="N24" s="122"/>
    </row>
    <row r="25" spans="1:14" ht="30" customHeight="1" x14ac:dyDescent="0.25">
      <c r="A25" s="18">
        <v>0.46527777777777773</v>
      </c>
      <c r="B25" s="19" t="s">
        <v>2</v>
      </c>
      <c r="C25" s="104" t="s">
        <v>4</v>
      </c>
      <c r="D25" s="20" t="s">
        <v>29</v>
      </c>
      <c r="E25" s="104" t="s">
        <v>126</v>
      </c>
      <c r="F25" s="34"/>
      <c r="G25" s="20" t="s">
        <v>28</v>
      </c>
      <c r="H25" s="18"/>
      <c r="I25" s="122"/>
      <c r="J25" s="122"/>
      <c r="K25" s="122"/>
      <c r="L25" s="122"/>
      <c r="M25" s="122"/>
      <c r="N25" s="122"/>
    </row>
    <row r="26" spans="1:14" ht="30" customHeight="1" x14ac:dyDescent="0.25">
      <c r="A26" s="18">
        <v>0.47916666666666669</v>
      </c>
      <c r="B26" s="19" t="s">
        <v>4</v>
      </c>
      <c r="C26" s="104" t="s">
        <v>3</v>
      </c>
      <c r="D26" s="20" t="s">
        <v>29</v>
      </c>
      <c r="E26" s="104" t="s">
        <v>5</v>
      </c>
      <c r="F26" s="34"/>
      <c r="G26" s="20" t="s">
        <v>28</v>
      </c>
      <c r="H26" s="18"/>
      <c r="I26" s="122"/>
      <c r="J26" s="122"/>
      <c r="K26" s="122"/>
      <c r="L26" s="122"/>
      <c r="M26" s="122"/>
      <c r="N26" s="122"/>
    </row>
    <row r="27" spans="1:14" ht="30" customHeight="1" x14ac:dyDescent="0.25">
      <c r="A27" s="18">
        <v>0.49305555555555558</v>
      </c>
      <c r="B27" s="19" t="s">
        <v>5</v>
      </c>
      <c r="C27" s="104" t="s">
        <v>1</v>
      </c>
      <c r="D27" s="20" t="s">
        <v>29</v>
      </c>
      <c r="E27" s="104" t="s">
        <v>4</v>
      </c>
      <c r="F27" s="34"/>
      <c r="G27" s="20" t="s">
        <v>28</v>
      </c>
      <c r="H27" s="18"/>
      <c r="I27" s="122"/>
      <c r="J27" s="122"/>
      <c r="K27" s="122"/>
      <c r="L27" s="122"/>
      <c r="M27" s="122"/>
      <c r="N27" s="122"/>
    </row>
    <row r="28" spans="1:14" ht="30" customHeight="1" x14ac:dyDescent="0.25">
      <c r="A28" s="105">
        <v>0.50694444444444442</v>
      </c>
      <c r="B28" s="19" t="s">
        <v>3</v>
      </c>
      <c r="C28" s="104" t="s">
        <v>2</v>
      </c>
      <c r="D28" s="20" t="s">
        <v>29</v>
      </c>
      <c r="E28" s="104" t="s">
        <v>126</v>
      </c>
      <c r="F28" s="34"/>
      <c r="G28" s="20" t="s">
        <v>28</v>
      </c>
      <c r="H28" s="18"/>
      <c r="I28" s="122"/>
      <c r="J28" s="122"/>
      <c r="K28" s="122"/>
      <c r="L28" s="122"/>
      <c r="M28" s="122"/>
      <c r="N28" s="122"/>
    </row>
    <row r="29" spans="1:14" ht="30" customHeight="1" x14ac:dyDescent="0.25">
      <c r="A29" s="106" t="s">
        <v>127</v>
      </c>
      <c r="B29" s="19" t="s">
        <v>126</v>
      </c>
      <c r="C29" s="104" t="s">
        <v>3</v>
      </c>
      <c r="D29" s="20" t="s">
        <v>29</v>
      </c>
      <c r="E29" s="104" t="s">
        <v>1</v>
      </c>
      <c r="F29" s="34"/>
      <c r="G29" s="20" t="s">
        <v>28</v>
      </c>
      <c r="H29" s="18"/>
      <c r="I29" s="122"/>
      <c r="J29" s="122"/>
      <c r="K29" s="122"/>
      <c r="L29" s="122"/>
      <c r="M29" s="122"/>
      <c r="N29" s="122"/>
    </row>
    <row r="30" spans="1:14" ht="30" customHeight="1" x14ac:dyDescent="0.25">
      <c r="A30" s="106">
        <v>0.53472222222222221</v>
      </c>
      <c r="B30" s="19" t="s">
        <v>1</v>
      </c>
      <c r="C30" s="104" t="s">
        <v>126</v>
      </c>
      <c r="D30" s="20" t="s">
        <v>29</v>
      </c>
      <c r="E30" s="104" t="s">
        <v>5</v>
      </c>
      <c r="F30" s="34"/>
      <c r="G30" s="20" t="s">
        <v>28</v>
      </c>
      <c r="H30" s="18"/>
      <c r="I30" s="122"/>
      <c r="J30" s="122"/>
      <c r="K30" s="122"/>
      <c r="L30" s="122"/>
      <c r="M30" s="122"/>
      <c r="N30" s="122"/>
    </row>
    <row r="31" spans="1:14" ht="30" customHeight="1" x14ac:dyDescent="0.25">
      <c r="A31" s="106">
        <v>0.54861111111111105</v>
      </c>
      <c r="B31" s="19" t="s">
        <v>3</v>
      </c>
      <c r="C31" s="104" t="s">
        <v>2</v>
      </c>
      <c r="D31" s="20" t="s">
        <v>29</v>
      </c>
      <c r="E31" s="104" t="s">
        <v>4</v>
      </c>
      <c r="F31" s="34"/>
      <c r="G31" s="20" t="s">
        <v>28</v>
      </c>
      <c r="H31" s="18"/>
      <c r="I31" s="122"/>
      <c r="J31" s="122"/>
      <c r="K31" s="122"/>
      <c r="L31" s="122"/>
      <c r="M31" s="122"/>
      <c r="N31" s="122"/>
    </row>
    <row r="32" spans="1:14" ht="15" customHeight="1" x14ac:dyDescent="0.25">
      <c r="A32" s="23"/>
      <c r="B32" s="24"/>
      <c r="C32" s="24"/>
      <c r="D32" s="7"/>
      <c r="E32" s="7"/>
      <c r="F32" s="25"/>
      <c r="G32" s="7"/>
      <c r="H32" s="7"/>
      <c r="I32" s="25"/>
    </row>
  </sheetData>
  <sheetProtection sheet="1" objects="1" scenarios="1"/>
  <mergeCells count="31">
    <mergeCell ref="I29:N29"/>
    <mergeCell ref="I30:N30"/>
    <mergeCell ref="I31:N31"/>
    <mergeCell ref="I23:N23"/>
    <mergeCell ref="I24:N24"/>
    <mergeCell ref="I25:N25"/>
    <mergeCell ref="I26:N26"/>
    <mergeCell ref="I27:N27"/>
    <mergeCell ref="I28:N28"/>
    <mergeCell ref="I22:N22"/>
    <mergeCell ref="A6:I6"/>
    <mergeCell ref="A15:A16"/>
    <mergeCell ref="B15:B16"/>
    <mergeCell ref="C15:E15"/>
    <mergeCell ref="F15:H15"/>
    <mergeCell ref="I15:N16"/>
    <mergeCell ref="I17:N17"/>
    <mergeCell ref="I18:N18"/>
    <mergeCell ref="I19:N19"/>
    <mergeCell ref="I20:N20"/>
    <mergeCell ref="I21:N21"/>
    <mergeCell ref="A1:I1"/>
    <mergeCell ref="A2:I2"/>
    <mergeCell ref="A3:B3"/>
    <mergeCell ref="C3:E3"/>
    <mergeCell ref="G3:J5"/>
    <mergeCell ref="L3:N5"/>
    <mergeCell ref="A4:B4"/>
    <mergeCell ref="C4:E4"/>
    <mergeCell ref="A5:B5"/>
    <mergeCell ref="C5:E5"/>
  </mergeCells>
  <hyperlinks>
    <hyperlink ref="L3:N5" location="Navigation!A1" display="Click for Navigation" xr:uid="{C8D0E6C7-66F9-47E8-8270-48658F3EEF83}"/>
  </hyperlinks>
  <pageMargins left="0.51181102362204722" right="0.51181102362204722" top="0.15748031496062992" bottom="0.15748031496062992" header="0.11811023622047245" footer="0.11811023622047245"/>
  <pageSetup paperSize="9" scale="6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5AC73-294F-49FA-8C49-CB909F332F76}">
  <sheetPr codeName="Sheet4">
    <tabColor rgb="FFFFC000"/>
    <pageSetUpPr fitToPage="1"/>
  </sheetPr>
  <dimension ref="A1:Q32"/>
  <sheetViews>
    <sheetView showGridLines="0" view="pageBreakPreview" zoomScale="90" zoomScaleNormal="100" zoomScaleSheetLayoutView="90" workbookViewId="0">
      <selection activeCell="B11" sqref="B11"/>
    </sheetView>
  </sheetViews>
  <sheetFormatPr defaultColWidth="9.140625" defaultRowHeight="15" x14ac:dyDescent="0.25"/>
  <cols>
    <col min="1" max="1" width="8" style="4" customWidth="1"/>
    <col min="2" max="2" width="34.28515625" style="4" bestFit="1" customWidth="1"/>
    <col min="3" max="8" width="10.7109375" style="8" customWidth="1"/>
    <col min="9" max="9" width="14.85546875" style="4" customWidth="1"/>
    <col min="10" max="10" width="10.7109375" style="4" customWidth="1"/>
    <col min="11" max="11" width="2.42578125" style="4" customWidth="1"/>
    <col min="12" max="14" width="10.7109375" style="4" customWidth="1"/>
    <col min="15" max="15" width="2" style="4" customWidth="1"/>
    <col min="16" max="16384" width="9.140625" style="4"/>
  </cols>
  <sheetData>
    <row r="1" spans="1:17" ht="23.25" x14ac:dyDescent="0.25">
      <c r="A1" s="130" t="s">
        <v>98</v>
      </c>
      <c r="B1" s="130"/>
      <c r="C1" s="130"/>
      <c r="D1" s="130"/>
      <c r="E1" s="130"/>
      <c r="F1" s="130"/>
      <c r="G1" s="130"/>
      <c r="H1" s="130"/>
      <c r="I1" s="130"/>
    </row>
    <row r="2" spans="1:17" x14ac:dyDescent="0.25">
      <c r="A2" s="131"/>
      <c r="B2" s="131"/>
      <c r="C2" s="131"/>
      <c r="D2" s="131"/>
      <c r="E2" s="131"/>
      <c r="F2" s="131"/>
      <c r="G2" s="131"/>
      <c r="H2" s="131"/>
      <c r="I2" s="131"/>
    </row>
    <row r="3" spans="1:17" ht="20.100000000000001" customHeight="1" x14ac:dyDescent="0.25">
      <c r="A3" s="148" t="s">
        <v>32</v>
      </c>
      <c r="B3" s="148"/>
      <c r="C3" s="132" t="s">
        <v>123</v>
      </c>
      <c r="D3" s="132"/>
      <c r="E3" s="132"/>
      <c r="F3" s="7"/>
      <c r="G3" s="149" t="s">
        <v>16</v>
      </c>
      <c r="H3" s="149"/>
      <c r="I3" s="149"/>
      <c r="J3" s="149"/>
      <c r="L3" s="143" t="s">
        <v>36</v>
      </c>
      <c r="M3" s="143"/>
      <c r="N3" s="143"/>
    </row>
    <row r="4" spans="1:17" ht="20.100000000000001" customHeight="1" x14ac:dyDescent="0.25">
      <c r="A4" s="144" t="s">
        <v>31</v>
      </c>
      <c r="B4" s="144"/>
      <c r="C4" s="145" t="s">
        <v>19</v>
      </c>
      <c r="D4" s="146"/>
      <c r="E4" s="147"/>
      <c r="F4" s="9"/>
      <c r="G4" s="149"/>
      <c r="H4" s="149"/>
      <c r="I4" s="149"/>
      <c r="J4" s="149"/>
      <c r="L4" s="143"/>
      <c r="M4" s="143"/>
      <c r="N4" s="143"/>
      <c r="Q4" s="22"/>
    </row>
    <row r="5" spans="1:17" ht="20.100000000000001" customHeight="1" x14ac:dyDescent="0.25">
      <c r="A5" s="144" t="s">
        <v>30</v>
      </c>
      <c r="B5" s="144"/>
      <c r="C5" s="129" t="str">
        <f>[1]Navigation!A6</f>
        <v>Saturday 15th October 2022</v>
      </c>
      <c r="D5" s="129"/>
      <c r="E5" s="129"/>
      <c r="F5" s="5"/>
      <c r="G5" s="149"/>
      <c r="H5" s="149"/>
      <c r="I5" s="149"/>
      <c r="J5" s="149"/>
      <c r="L5" s="143"/>
      <c r="M5" s="143"/>
      <c r="N5" s="143"/>
    </row>
    <row r="6" spans="1:17" x14ac:dyDescent="0.25">
      <c r="A6" s="150"/>
      <c r="B6" s="150"/>
      <c r="C6" s="150"/>
      <c r="D6" s="150"/>
      <c r="E6" s="150"/>
      <c r="F6" s="150"/>
      <c r="G6" s="150"/>
      <c r="H6" s="150"/>
      <c r="I6" s="150"/>
    </row>
    <row r="7" spans="1:17" ht="30" customHeight="1" x14ac:dyDescent="0.25">
      <c r="A7" s="52" t="s">
        <v>0</v>
      </c>
      <c r="B7" s="52" t="str">
        <f>A1</f>
        <v>UNDER 9 – GROUP 2</v>
      </c>
      <c r="C7" s="52" t="s">
        <v>1</v>
      </c>
      <c r="D7" s="52" t="s">
        <v>2</v>
      </c>
      <c r="E7" s="52" t="s">
        <v>3</v>
      </c>
      <c r="F7" s="52" t="s">
        <v>4</v>
      </c>
      <c r="G7" s="52" t="s">
        <v>5</v>
      </c>
      <c r="H7" s="52" t="s">
        <v>126</v>
      </c>
      <c r="I7" s="52" t="s">
        <v>6</v>
      </c>
      <c r="J7" s="52" t="s">
        <v>11</v>
      </c>
      <c r="L7" s="83" t="s">
        <v>43</v>
      </c>
      <c r="M7" s="83" t="s">
        <v>44</v>
      </c>
      <c r="N7" s="83" t="s">
        <v>45</v>
      </c>
    </row>
    <row r="8" spans="1:17" ht="30" customHeight="1" x14ac:dyDescent="0.25">
      <c r="A8" s="51" t="s">
        <v>1</v>
      </c>
      <c r="B8" s="84" t="str">
        <f>'U9 Cup Teams'!F4</f>
        <v>U9 Bridgwater VPR Hawks</v>
      </c>
      <c r="C8" s="14"/>
      <c r="D8" s="15"/>
      <c r="E8" s="15"/>
      <c r="F8" s="15"/>
      <c r="G8" s="15"/>
      <c r="H8" s="15"/>
      <c r="I8" s="15"/>
      <c r="J8" s="15"/>
      <c r="L8" s="82"/>
      <c r="M8" s="82"/>
      <c r="N8" s="82"/>
    </row>
    <row r="9" spans="1:17" ht="30" customHeight="1" x14ac:dyDescent="0.25">
      <c r="A9" s="51" t="s">
        <v>2</v>
      </c>
      <c r="B9" s="99" t="str">
        <f>'U9 Cup Teams'!F5</f>
        <v>U9 Ruishton Rebels</v>
      </c>
      <c r="C9" s="15"/>
      <c r="D9" s="14"/>
      <c r="E9" s="15"/>
      <c r="F9" s="15"/>
      <c r="G9" s="15"/>
      <c r="H9" s="15"/>
      <c r="I9" s="15"/>
      <c r="J9" s="15"/>
      <c r="L9" s="82"/>
      <c r="M9" s="82"/>
      <c r="N9" s="82"/>
    </row>
    <row r="10" spans="1:17" ht="30" customHeight="1" x14ac:dyDescent="0.25">
      <c r="A10" s="51" t="s">
        <v>3</v>
      </c>
      <c r="B10" s="99" t="str">
        <f>'U9 Cup Teams'!F6</f>
        <v>U9 Spaxton</v>
      </c>
      <c r="C10" s="15"/>
      <c r="D10" s="15"/>
      <c r="E10" s="14"/>
      <c r="F10" s="15"/>
      <c r="G10" s="15"/>
      <c r="H10" s="15"/>
      <c r="I10" s="15"/>
      <c r="J10" s="15"/>
      <c r="L10" s="82"/>
      <c r="M10" s="82"/>
      <c r="N10" s="82"/>
    </row>
    <row r="11" spans="1:17" ht="30" customHeight="1" x14ac:dyDescent="0.25">
      <c r="A11" s="51" t="s">
        <v>4</v>
      </c>
      <c r="B11" s="99" t="str">
        <f>'U9 Cup Teams'!F7</f>
        <v>U9 Minehead Pirates</v>
      </c>
      <c r="C11" s="15"/>
      <c r="D11" s="15"/>
      <c r="E11" s="15"/>
      <c r="F11" s="14"/>
      <c r="G11" s="15"/>
      <c r="H11" s="15"/>
      <c r="I11" s="15"/>
      <c r="J11" s="15"/>
      <c r="L11" s="82"/>
      <c r="M11" s="82"/>
      <c r="N11" s="82"/>
    </row>
    <row r="12" spans="1:17" ht="30" customHeight="1" x14ac:dyDescent="0.25">
      <c r="A12" s="51" t="s">
        <v>5</v>
      </c>
      <c r="B12" s="99" t="str">
        <f>'U9 Cup Teams'!F8</f>
        <v>U9 Bishops Lydeard Pumas</v>
      </c>
      <c r="C12" s="15"/>
      <c r="D12" s="15"/>
      <c r="E12" s="15"/>
      <c r="F12" s="15"/>
      <c r="G12" s="14"/>
      <c r="H12" s="15"/>
      <c r="I12" s="15"/>
      <c r="J12" s="15"/>
      <c r="L12" s="15"/>
      <c r="M12" s="15"/>
      <c r="N12" s="15"/>
    </row>
    <row r="13" spans="1:17" ht="30" customHeight="1" x14ac:dyDescent="0.25">
      <c r="A13" s="51" t="s">
        <v>126</v>
      </c>
      <c r="B13" s="99" t="str">
        <f>'U9 Cup Teams'!F9</f>
        <v>U9 Wembdon Saints</v>
      </c>
      <c r="C13" s="15"/>
      <c r="D13" s="15"/>
      <c r="E13" s="15"/>
      <c r="F13" s="15"/>
      <c r="G13" s="15"/>
      <c r="H13" s="14"/>
      <c r="I13" s="15"/>
      <c r="J13" s="15"/>
      <c r="L13" s="82"/>
      <c r="M13" s="82"/>
      <c r="N13" s="82"/>
    </row>
    <row r="14" spans="1:17" ht="12.75" customHeight="1" x14ac:dyDescent="0.25">
      <c r="A14" s="6"/>
      <c r="B14" s="6"/>
      <c r="C14" s="7"/>
      <c r="D14" s="7"/>
      <c r="E14" s="7"/>
      <c r="F14" s="7"/>
      <c r="G14" s="7"/>
      <c r="H14" s="7"/>
      <c r="I14" s="6"/>
    </row>
    <row r="15" spans="1:17" ht="30" customHeight="1" x14ac:dyDescent="0.25">
      <c r="A15" s="126" t="s">
        <v>7</v>
      </c>
      <c r="B15" s="126" t="s">
        <v>12</v>
      </c>
      <c r="C15" s="127" t="s">
        <v>8</v>
      </c>
      <c r="D15" s="127"/>
      <c r="E15" s="127"/>
      <c r="F15" s="128" t="s">
        <v>9</v>
      </c>
      <c r="G15" s="128"/>
      <c r="H15" s="128"/>
      <c r="I15" s="126" t="s">
        <v>128</v>
      </c>
      <c r="J15" s="126"/>
      <c r="K15" s="126"/>
      <c r="L15" s="126"/>
      <c r="M15" s="126"/>
      <c r="N15" s="126"/>
    </row>
    <row r="16" spans="1:17" ht="30" customHeight="1" x14ac:dyDescent="0.25">
      <c r="A16" s="126"/>
      <c r="B16" s="126"/>
      <c r="C16" s="32" t="s">
        <v>13</v>
      </c>
      <c r="D16" s="16" t="s">
        <v>15</v>
      </c>
      <c r="E16" s="16" t="s">
        <v>14</v>
      </c>
      <c r="F16" s="33" t="s">
        <v>13</v>
      </c>
      <c r="G16" s="17" t="s">
        <v>28</v>
      </c>
      <c r="H16" s="17" t="s">
        <v>14</v>
      </c>
      <c r="I16" s="126"/>
      <c r="J16" s="126"/>
      <c r="K16" s="126"/>
      <c r="L16" s="126"/>
      <c r="M16" s="126"/>
      <c r="N16" s="126"/>
    </row>
    <row r="17" spans="1:14" ht="30" customHeight="1" x14ac:dyDescent="0.25">
      <c r="A17" s="18">
        <v>0.35416666666666669</v>
      </c>
      <c r="B17" s="19" t="s">
        <v>3</v>
      </c>
      <c r="C17" s="104" t="s">
        <v>1</v>
      </c>
      <c r="D17" s="20" t="s">
        <v>29</v>
      </c>
      <c r="E17" s="104" t="s">
        <v>2</v>
      </c>
      <c r="F17" s="34"/>
      <c r="G17" s="20" t="s">
        <v>28</v>
      </c>
      <c r="H17" s="18"/>
      <c r="I17" s="122"/>
      <c r="J17" s="122"/>
      <c r="K17" s="122"/>
      <c r="L17" s="122"/>
      <c r="M17" s="122"/>
      <c r="N17" s="122"/>
    </row>
    <row r="18" spans="1:14" ht="30" customHeight="1" x14ac:dyDescent="0.25">
      <c r="A18" s="18">
        <v>0.36805555555555558</v>
      </c>
      <c r="B18" s="19" t="s">
        <v>1</v>
      </c>
      <c r="C18" s="104" t="s">
        <v>5</v>
      </c>
      <c r="D18" s="20" t="s">
        <v>29</v>
      </c>
      <c r="E18" s="104" t="s">
        <v>4</v>
      </c>
      <c r="F18" s="34"/>
      <c r="G18" s="20" t="s">
        <v>28</v>
      </c>
      <c r="H18" s="18"/>
      <c r="I18" s="122"/>
      <c r="J18" s="122"/>
      <c r="K18" s="122"/>
      <c r="L18" s="122"/>
      <c r="M18" s="122"/>
      <c r="N18" s="122"/>
    </row>
    <row r="19" spans="1:14" ht="30" customHeight="1" x14ac:dyDescent="0.25">
      <c r="A19" s="18">
        <v>0.38194444444444442</v>
      </c>
      <c r="B19" s="19" t="s">
        <v>2</v>
      </c>
      <c r="C19" s="104" t="s">
        <v>126</v>
      </c>
      <c r="D19" s="20" t="s">
        <v>29</v>
      </c>
      <c r="E19" s="104" t="s">
        <v>3</v>
      </c>
      <c r="F19" s="34"/>
      <c r="G19" s="20" t="s">
        <v>28</v>
      </c>
      <c r="H19" s="18"/>
      <c r="I19" s="122"/>
      <c r="J19" s="122"/>
      <c r="K19" s="122"/>
      <c r="L19" s="122"/>
      <c r="M19" s="122"/>
      <c r="N19" s="122"/>
    </row>
    <row r="20" spans="1:14" ht="30" customHeight="1" x14ac:dyDescent="0.25">
      <c r="A20" s="18">
        <v>0.39583333333333331</v>
      </c>
      <c r="B20" s="19" t="s">
        <v>4</v>
      </c>
      <c r="C20" s="104" t="s">
        <v>5</v>
      </c>
      <c r="D20" s="20" t="s">
        <v>29</v>
      </c>
      <c r="E20" s="104" t="s">
        <v>2</v>
      </c>
      <c r="F20" s="34"/>
      <c r="G20" s="20" t="s">
        <v>28</v>
      </c>
      <c r="H20" s="18"/>
      <c r="I20" s="122"/>
      <c r="J20" s="122"/>
      <c r="K20" s="122"/>
      <c r="L20" s="122"/>
      <c r="M20" s="122"/>
      <c r="N20" s="122"/>
    </row>
    <row r="21" spans="1:14" ht="30" customHeight="1" x14ac:dyDescent="0.25">
      <c r="A21" s="18">
        <v>0.40972222222222227</v>
      </c>
      <c r="B21" s="19" t="s">
        <v>5</v>
      </c>
      <c r="C21" s="104" t="s">
        <v>4</v>
      </c>
      <c r="D21" s="20" t="s">
        <v>29</v>
      </c>
      <c r="E21" s="104" t="s">
        <v>3</v>
      </c>
      <c r="F21" s="34"/>
      <c r="G21" s="20" t="s">
        <v>28</v>
      </c>
      <c r="H21" s="18"/>
      <c r="I21" s="122"/>
      <c r="J21" s="122"/>
      <c r="K21" s="122"/>
      <c r="L21" s="122"/>
      <c r="M21" s="122"/>
      <c r="N21" s="122"/>
    </row>
    <row r="22" spans="1:14" ht="30" customHeight="1" x14ac:dyDescent="0.25">
      <c r="A22" s="18">
        <v>0.4236111111111111</v>
      </c>
      <c r="B22" s="19" t="s">
        <v>2</v>
      </c>
      <c r="C22" s="104" t="s">
        <v>1</v>
      </c>
      <c r="D22" s="20" t="s">
        <v>29</v>
      </c>
      <c r="E22" s="104" t="s">
        <v>126</v>
      </c>
      <c r="F22" s="34"/>
      <c r="G22" s="20" t="s">
        <v>28</v>
      </c>
      <c r="H22" s="18"/>
      <c r="I22" s="122"/>
      <c r="J22" s="122"/>
      <c r="K22" s="122"/>
      <c r="L22" s="122"/>
      <c r="M22" s="122"/>
      <c r="N22" s="122"/>
    </row>
    <row r="23" spans="1:14" ht="30" customHeight="1" x14ac:dyDescent="0.25">
      <c r="A23" s="18">
        <v>0.4375</v>
      </c>
      <c r="B23" s="19" t="s">
        <v>126</v>
      </c>
      <c r="C23" s="104" t="s">
        <v>3</v>
      </c>
      <c r="D23" s="20" t="s">
        <v>29</v>
      </c>
      <c r="E23" s="104" t="s">
        <v>2</v>
      </c>
      <c r="F23" s="34"/>
      <c r="G23" s="20" t="s">
        <v>28</v>
      </c>
      <c r="H23" s="18"/>
      <c r="I23" s="122"/>
      <c r="J23" s="122"/>
      <c r="K23" s="122"/>
      <c r="L23" s="122"/>
      <c r="M23" s="122"/>
      <c r="N23" s="122"/>
    </row>
    <row r="24" spans="1:14" ht="30" customHeight="1" x14ac:dyDescent="0.25">
      <c r="A24" s="18">
        <v>0.4513888888888889</v>
      </c>
      <c r="B24" s="19" t="s">
        <v>1</v>
      </c>
      <c r="C24" s="104" t="s">
        <v>5</v>
      </c>
      <c r="D24" s="20" t="s">
        <v>29</v>
      </c>
      <c r="E24" s="104" t="s">
        <v>1</v>
      </c>
      <c r="F24" s="34"/>
      <c r="G24" s="20" t="s">
        <v>28</v>
      </c>
      <c r="H24" s="18"/>
      <c r="I24" s="122"/>
      <c r="J24" s="122"/>
      <c r="K24" s="122"/>
      <c r="L24" s="122"/>
      <c r="M24" s="122"/>
      <c r="N24" s="122"/>
    </row>
    <row r="25" spans="1:14" ht="30" customHeight="1" x14ac:dyDescent="0.25">
      <c r="A25" s="18">
        <v>0.46527777777777773</v>
      </c>
      <c r="B25" s="19" t="s">
        <v>2</v>
      </c>
      <c r="C25" s="104" t="s">
        <v>4</v>
      </c>
      <c r="D25" s="20" t="s">
        <v>29</v>
      </c>
      <c r="E25" s="104" t="s">
        <v>126</v>
      </c>
      <c r="F25" s="34"/>
      <c r="G25" s="20" t="s">
        <v>28</v>
      </c>
      <c r="H25" s="18"/>
      <c r="I25" s="122"/>
      <c r="J25" s="122"/>
      <c r="K25" s="122"/>
      <c r="L25" s="122"/>
      <c r="M25" s="122"/>
      <c r="N25" s="122"/>
    </row>
    <row r="26" spans="1:14" ht="30" customHeight="1" x14ac:dyDescent="0.25">
      <c r="A26" s="18">
        <v>0.47916666666666669</v>
      </c>
      <c r="B26" s="19" t="s">
        <v>4</v>
      </c>
      <c r="C26" s="104" t="s">
        <v>3</v>
      </c>
      <c r="D26" s="20" t="s">
        <v>29</v>
      </c>
      <c r="E26" s="104" t="s">
        <v>5</v>
      </c>
      <c r="F26" s="34"/>
      <c r="G26" s="20" t="s">
        <v>28</v>
      </c>
      <c r="H26" s="18"/>
      <c r="I26" s="122"/>
      <c r="J26" s="122"/>
      <c r="K26" s="122"/>
      <c r="L26" s="122"/>
      <c r="M26" s="122"/>
      <c r="N26" s="122"/>
    </row>
    <row r="27" spans="1:14" ht="30" customHeight="1" x14ac:dyDescent="0.25">
      <c r="A27" s="18">
        <v>0.49305555555555558</v>
      </c>
      <c r="B27" s="19" t="s">
        <v>5</v>
      </c>
      <c r="C27" s="104" t="s">
        <v>1</v>
      </c>
      <c r="D27" s="20" t="s">
        <v>29</v>
      </c>
      <c r="E27" s="104" t="s">
        <v>4</v>
      </c>
      <c r="F27" s="34"/>
      <c r="G27" s="20" t="s">
        <v>28</v>
      </c>
      <c r="H27" s="18"/>
      <c r="I27" s="122"/>
      <c r="J27" s="122"/>
      <c r="K27" s="122"/>
      <c r="L27" s="122"/>
      <c r="M27" s="122"/>
      <c r="N27" s="122"/>
    </row>
    <row r="28" spans="1:14" ht="30" customHeight="1" x14ac:dyDescent="0.25">
      <c r="A28" s="105">
        <v>0.50694444444444442</v>
      </c>
      <c r="B28" s="19" t="s">
        <v>3</v>
      </c>
      <c r="C28" s="104" t="s">
        <v>2</v>
      </c>
      <c r="D28" s="20" t="s">
        <v>29</v>
      </c>
      <c r="E28" s="104" t="s">
        <v>126</v>
      </c>
      <c r="F28" s="34"/>
      <c r="G28" s="20" t="s">
        <v>28</v>
      </c>
      <c r="H28" s="18"/>
      <c r="I28" s="122"/>
      <c r="J28" s="122"/>
      <c r="K28" s="122"/>
      <c r="L28" s="122"/>
      <c r="M28" s="122"/>
      <c r="N28" s="122"/>
    </row>
    <row r="29" spans="1:14" ht="30" customHeight="1" x14ac:dyDescent="0.25">
      <c r="A29" s="106" t="s">
        <v>127</v>
      </c>
      <c r="B29" s="19" t="s">
        <v>126</v>
      </c>
      <c r="C29" s="104" t="s">
        <v>3</v>
      </c>
      <c r="D29" s="20" t="s">
        <v>29</v>
      </c>
      <c r="E29" s="104" t="s">
        <v>1</v>
      </c>
      <c r="F29" s="34"/>
      <c r="G29" s="20" t="s">
        <v>28</v>
      </c>
      <c r="H29" s="18"/>
      <c r="I29" s="122"/>
      <c r="J29" s="122"/>
      <c r="K29" s="122"/>
      <c r="L29" s="122"/>
      <c r="M29" s="122"/>
      <c r="N29" s="122"/>
    </row>
    <row r="30" spans="1:14" ht="30" customHeight="1" x14ac:dyDescent="0.25">
      <c r="A30" s="106">
        <v>0.53472222222222221</v>
      </c>
      <c r="B30" s="19" t="s">
        <v>1</v>
      </c>
      <c r="C30" s="104" t="s">
        <v>126</v>
      </c>
      <c r="D30" s="20" t="s">
        <v>29</v>
      </c>
      <c r="E30" s="104" t="s">
        <v>5</v>
      </c>
      <c r="F30" s="34"/>
      <c r="G30" s="20" t="s">
        <v>28</v>
      </c>
      <c r="H30" s="18"/>
      <c r="I30" s="122"/>
      <c r="J30" s="122"/>
      <c r="K30" s="122"/>
      <c r="L30" s="122"/>
      <c r="M30" s="122"/>
      <c r="N30" s="122"/>
    </row>
    <row r="31" spans="1:14" ht="30" customHeight="1" x14ac:dyDescent="0.25">
      <c r="A31" s="106">
        <v>0.54861111111111105</v>
      </c>
      <c r="B31" s="19" t="s">
        <v>3</v>
      </c>
      <c r="C31" s="104" t="s">
        <v>2</v>
      </c>
      <c r="D31" s="20" t="s">
        <v>29</v>
      </c>
      <c r="E31" s="104" t="s">
        <v>4</v>
      </c>
      <c r="F31" s="34"/>
      <c r="G31" s="20" t="s">
        <v>28</v>
      </c>
      <c r="H31" s="18"/>
      <c r="I31" s="122"/>
      <c r="J31" s="122"/>
      <c r="K31" s="122"/>
      <c r="L31" s="122"/>
      <c r="M31" s="122"/>
      <c r="N31" s="122"/>
    </row>
    <row r="32" spans="1:14" ht="15" customHeight="1" x14ac:dyDescent="0.25">
      <c r="A32" s="23"/>
      <c r="B32" s="24"/>
      <c r="C32" s="24"/>
      <c r="D32" s="7"/>
      <c r="E32" s="7"/>
      <c r="F32" s="25"/>
      <c r="G32" s="7"/>
      <c r="H32" s="7"/>
      <c r="I32" s="25"/>
    </row>
  </sheetData>
  <sheetProtection sheet="1" objects="1" scenarios="1"/>
  <mergeCells count="31">
    <mergeCell ref="I29:N29"/>
    <mergeCell ref="I30:N30"/>
    <mergeCell ref="I31:N31"/>
    <mergeCell ref="I23:N23"/>
    <mergeCell ref="I24:N24"/>
    <mergeCell ref="I25:N25"/>
    <mergeCell ref="I26:N26"/>
    <mergeCell ref="I27:N27"/>
    <mergeCell ref="I28:N28"/>
    <mergeCell ref="I22:N22"/>
    <mergeCell ref="A6:I6"/>
    <mergeCell ref="A15:A16"/>
    <mergeCell ref="B15:B16"/>
    <mergeCell ref="C15:E15"/>
    <mergeCell ref="F15:H15"/>
    <mergeCell ref="I15:N16"/>
    <mergeCell ref="I17:N17"/>
    <mergeCell ref="I18:N18"/>
    <mergeCell ref="I19:N19"/>
    <mergeCell ref="I20:N20"/>
    <mergeCell ref="I21:N21"/>
    <mergeCell ref="A1:I1"/>
    <mergeCell ref="A2:I2"/>
    <mergeCell ref="A3:B3"/>
    <mergeCell ref="C3:E3"/>
    <mergeCell ref="G3:J5"/>
    <mergeCell ref="L3:N5"/>
    <mergeCell ref="A4:B4"/>
    <mergeCell ref="C4:E4"/>
    <mergeCell ref="A5:B5"/>
    <mergeCell ref="C5:E5"/>
  </mergeCells>
  <hyperlinks>
    <hyperlink ref="L3:N5" location="Navigation!A1" display="Click for Navigation" xr:uid="{1F54DB81-B2BA-40DA-9E40-DDDFA4D53C0A}"/>
  </hyperlinks>
  <pageMargins left="0.51181102362204722" right="0.51181102362204722" top="0.15748031496062992" bottom="0.15748031496062992" header="0.11811023622047245" footer="0.11811023622047245"/>
  <pageSetup paperSize="9" scale="6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FFB39-10F1-4017-99C9-0F358E3FDDCE}">
  <sheetPr codeName="Sheet5">
    <tabColor rgb="FFFFC000"/>
    <pageSetUpPr fitToPage="1"/>
  </sheetPr>
  <dimension ref="A1:Q32"/>
  <sheetViews>
    <sheetView showGridLines="0" view="pageBreakPreview" zoomScale="90" zoomScaleNormal="100" zoomScaleSheetLayoutView="90" workbookViewId="0">
      <selection activeCell="B8" sqref="B8"/>
    </sheetView>
  </sheetViews>
  <sheetFormatPr defaultColWidth="9.140625" defaultRowHeight="15" x14ac:dyDescent="0.25"/>
  <cols>
    <col min="1" max="1" width="8" style="4" customWidth="1"/>
    <col min="2" max="2" width="34.28515625" style="4" bestFit="1" customWidth="1"/>
    <col min="3" max="8" width="10.7109375" style="8" customWidth="1"/>
    <col min="9" max="9" width="14.85546875" style="4" customWidth="1"/>
    <col min="10" max="10" width="10.7109375" style="4" customWidth="1"/>
    <col min="11" max="11" width="2.42578125" style="4" customWidth="1"/>
    <col min="12" max="14" width="10.7109375" style="4" customWidth="1"/>
    <col min="15" max="15" width="2" style="4" customWidth="1"/>
    <col min="16" max="16384" width="9.140625" style="4"/>
  </cols>
  <sheetData>
    <row r="1" spans="1:17" ht="23.25" x14ac:dyDescent="0.25">
      <c r="A1" s="130" t="s">
        <v>99</v>
      </c>
      <c r="B1" s="130"/>
      <c r="C1" s="130"/>
      <c r="D1" s="130"/>
      <c r="E1" s="130"/>
      <c r="F1" s="130"/>
      <c r="G1" s="130"/>
      <c r="H1" s="130"/>
      <c r="I1" s="130"/>
    </row>
    <row r="2" spans="1:17" x14ac:dyDescent="0.25">
      <c r="A2" s="131"/>
      <c r="B2" s="131"/>
      <c r="C2" s="131"/>
      <c r="D2" s="131"/>
      <c r="E2" s="131"/>
      <c r="F2" s="131"/>
      <c r="G2" s="131"/>
      <c r="H2" s="131"/>
      <c r="I2" s="131"/>
    </row>
    <row r="3" spans="1:17" ht="20.100000000000001" customHeight="1" x14ac:dyDescent="0.25">
      <c r="A3" s="148" t="s">
        <v>32</v>
      </c>
      <c r="B3" s="148"/>
      <c r="C3" s="132" t="s">
        <v>123</v>
      </c>
      <c r="D3" s="132"/>
      <c r="E3" s="132"/>
      <c r="F3" s="7"/>
      <c r="G3" s="149" t="s">
        <v>16</v>
      </c>
      <c r="H3" s="149"/>
      <c r="I3" s="149"/>
      <c r="J3" s="149"/>
      <c r="L3" s="143" t="s">
        <v>36</v>
      </c>
      <c r="M3" s="143"/>
      <c r="N3" s="143"/>
    </row>
    <row r="4" spans="1:17" ht="20.100000000000001" customHeight="1" x14ac:dyDescent="0.25">
      <c r="A4" s="144" t="s">
        <v>31</v>
      </c>
      <c r="B4" s="144"/>
      <c r="C4" s="145" t="s">
        <v>19</v>
      </c>
      <c r="D4" s="146"/>
      <c r="E4" s="147"/>
      <c r="F4" s="9"/>
      <c r="G4" s="149"/>
      <c r="H4" s="149"/>
      <c r="I4" s="149"/>
      <c r="J4" s="149"/>
      <c r="L4" s="143"/>
      <c r="M4" s="143"/>
      <c r="N4" s="143"/>
      <c r="Q4" s="22"/>
    </row>
    <row r="5" spans="1:17" ht="20.100000000000001" customHeight="1" x14ac:dyDescent="0.25">
      <c r="A5" s="144" t="s">
        <v>30</v>
      </c>
      <c r="B5" s="144"/>
      <c r="C5" s="129" t="str">
        <f>[1]Navigation!A6</f>
        <v>Saturday 15th October 2022</v>
      </c>
      <c r="D5" s="129"/>
      <c r="E5" s="129"/>
      <c r="F5" s="5"/>
      <c r="G5" s="149"/>
      <c r="H5" s="149"/>
      <c r="I5" s="149"/>
      <c r="J5" s="149"/>
      <c r="L5" s="143"/>
      <c r="M5" s="143"/>
      <c r="N5" s="143"/>
    </row>
    <row r="6" spans="1:17" x14ac:dyDescent="0.25">
      <c r="A6" s="150"/>
      <c r="B6" s="150"/>
      <c r="C6" s="150"/>
      <c r="D6" s="150"/>
      <c r="E6" s="150"/>
      <c r="F6" s="150"/>
      <c r="G6" s="150"/>
      <c r="H6" s="150"/>
      <c r="I6" s="150"/>
    </row>
    <row r="7" spans="1:17" ht="30" customHeight="1" x14ac:dyDescent="0.25">
      <c r="A7" s="52" t="s">
        <v>0</v>
      </c>
      <c r="B7" s="52" t="str">
        <f>A1</f>
        <v>UNDER 9 – GROUP 3</v>
      </c>
      <c r="C7" s="52" t="s">
        <v>1</v>
      </c>
      <c r="D7" s="52" t="s">
        <v>2</v>
      </c>
      <c r="E7" s="52" t="s">
        <v>3</v>
      </c>
      <c r="F7" s="52" t="s">
        <v>4</v>
      </c>
      <c r="G7" s="52" t="s">
        <v>5</v>
      </c>
      <c r="H7" s="52" t="s">
        <v>126</v>
      </c>
      <c r="I7" s="52" t="s">
        <v>6</v>
      </c>
      <c r="J7" s="52" t="s">
        <v>11</v>
      </c>
      <c r="L7" s="83" t="s">
        <v>43</v>
      </c>
      <c r="M7" s="83" t="s">
        <v>44</v>
      </c>
      <c r="N7" s="83" t="s">
        <v>45</v>
      </c>
    </row>
    <row r="8" spans="1:17" ht="30" customHeight="1" x14ac:dyDescent="0.25">
      <c r="A8" s="51" t="s">
        <v>1</v>
      </c>
      <c r="B8" s="84" t="str">
        <f>'U9 Cup Teams'!D12</f>
        <v>U9 Watchet Bandits</v>
      </c>
      <c r="C8" s="14"/>
      <c r="D8" s="15"/>
      <c r="E8" s="15"/>
      <c r="F8" s="15"/>
      <c r="G8" s="15"/>
      <c r="H8" s="15"/>
      <c r="I8" s="15"/>
      <c r="J8" s="15"/>
      <c r="L8" s="82"/>
      <c r="M8" s="82"/>
      <c r="N8" s="82"/>
    </row>
    <row r="9" spans="1:17" ht="30" customHeight="1" x14ac:dyDescent="0.25">
      <c r="A9" s="51" t="s">
        <v>2</v>
      </c>
      <c r="B9" s="99" t="str">
        <f>'U9 Cup Teams'!D13</f>
        <v>U9 Galmington Dragons Raiders</v>
      </c>
      <c r="C9" s="15"/>
      <c r="D9" s="14"/>
      <c r="E9" s="15"/>
      <c r="F9" s="15"/>
      <c r="G9" s="15"/>
      <c r="H9" s="15"/>
      <c r="I9" s="15"/>
      <c r="J9" s="15"/>
      <c r="L9" s="82"/>
      <c r="M9" s="82"/>
      <c r="N9" s="82"/>
    </row>
    <row r="10" spans="1:17" ht="30" customHeight="1" x14ac:dyDescent="0.25">
      <c r="A10" s="51" t="s">
        <v>3</v>
      </c>
      <c r="B10" s="99" t="str">
        <f>'U9 Cup Teams'!D14</f>
        <v>U9 Middlezoy Rovers Meteors</v>
      </c>
      <c r="C10" s="15"/>
      <c r="D10" s="15"/>
      <c r="E10" s="14"/>
      <c r="F10" s="15"/>
      <c r="G10" s="15"/>
      <c r="H10" s="15"/>
      <c r="I10" s="15"/>
      <c r="J10" s="15"/>
      <c r="L10" s="82"/>
      <c r="M10" s="82"/>
      <c r="N10" s="82"/>
    </row>
    <row r="11" spans="1:17" ht="30" customHeight="1" x14ac:dyDescent="0.25">
      <c r="A11" s="51" t="s">
        <v>4</v>
      </c>
      <c r="B11" s="99" t="str">
        <f>'U9 Cup Teams'!D15</f>
        <v>U9 Staplegrove Saints</v>
      </c>
      <c r="C11" s="15"/>
      <c r="D11" s="15"/>
      <c r="E11" s="15"/>
      <c r="F11" s="14"/>
      <c r="G11" s="15"/>
      <c r="H11" s="15"/>
      <c r="I11" s="15"/>
      <c r="J11" s="15"/>
      <c r="L11" s="82"/>
      <c r="M11" s="82"/>
      <c r="N11" s="82"/>
    </row>
    <row r="12" spans="1:17" ht="30" customHeight="1" x14ac:dyDescent="0.25">
      <c r="A12" s="51" t="s">
        <v>5</v>
      </c>
      <c r="B12" s="99" t="str">
        <f>'U9 Cup Teams'!D16</f>
        <v>U9 Huish Tigers Blacks</v>
      </c>
      <c r="C12" s="15"/>
      <c r="D12" s="15"/>
      <c r="E12" s="15"/>
      <c r="F12" s="15"/>
      <c r="G12" s="14"/>
      <c r="H12" s="15"/>
      <c r="I12" s="15"/>
      <c r="J12" s="15"/>
      <c r="L12" s="15"/>
      <c r="M12" s="15"/>
      <c r="N12" s="15"/>
    </row>
    <row r="13" spans="1:17" ht="30" customHeight="1" x14ac:dyDescent="0.25">
      <c r="A13" s="51" t="s">
        <v>126</v>
      </c>
      <c r="B13" s="99" t="str">
        <f>'U9 Cup Teams'!D17</f>
        <v>U9 North Curry Herons</v>
      </c>
      <c r="C13" s="15"/>
      <c r="D13" s="15"/>
      <c r="E13" s="15"/>
      <c r="F13" s="15"/>
      <c r="G13" s="15"/>
      <c r="H13" s="14"/>
      <c r="I13" s="15"/>
      <c r="J13" s="15"/>
      <c r="L13" s="82"/>
      <c r="M13" s="82"/>
      <c r="N13" s="82"/>
    </row>
    <row r="14" spans="1:17" ht="12.75" customHeight="1" x14ac:dyDescent="0.25">
      <c r="A14" s="6"/>
      <c r="B14" s="6"/>
      <c r="C14" s="7"/>
      <c r="D14" s="7"/>
      <c r="E14" s="7"/>
      <c r="F14" s="7"/>
      <c r="G14" s="7"/>
      <c r="H14" s="7"/>
      <c r="I14" s="6"/>
    </row>
    <row r="15" spans="1:17" ht="30" customHeight="1" x14ac:dyDescent="0.25">
      <c r="A15" s="126" t="s">
        <v>7</v>
      </c>
      <c r="B15" s="126" t="s">
        <v>12</v>
      </c>
      <c r="C15" s="127" t="s">
        <v>8</v>
      </c>
      <c r="D15" s="127"/>
      <c r="E15" s="127"/>
      <c r="F15" s="128" t="s">
        <v>9</v>
      </c>
      <c r="G15" s="128"/>
      <c r="H15" s="128"/>
      <c r="I15" s="126" t="s">
        <v>128</v>
      </c>
      <c r="J15" s="126"/>
      <c r="K15" s="126"/>
      <c r="L15" s="126"/>
      <c r="M15" s="126"/>
      <c r="N15" s="126"/>
    </row>
    <row r="16" spans="1:17" ht="30" customHeight="1" x14ac:dyDescent="0.25">
      <c r="A16" s="126"/>
      <c r="B16" s="126"/>
      <c r="C16" s="32" t="s">
        <v>13</v>
      </c>
      <c r="D16" s="16" t="s">
        <v>15</v>
      </c>
      <c r="E16" s="16" t="s">
        <v>14</v>
      </c>
      <c r="F16" s="33" t="s">
        <v>13</v>
      </c>
      <c r="G16" s="17" t="s">
        <v>28</v>
      </c>
      <c r="H16" s="17" t="s">
        <v>14</v>
      </c>
      <c r="I16" s="126"/>
      <c r="J16" s="126"/>
      <c r="K16" s="126"/>
      <c r="L16" s="126"/>
      <c r="M16" s="126"/>
      <c r="N16" s="126"/>
    </row>
    <row r="17" spans="1:14" ht="30" customHeight="1" x14ac:dyDescent="0.25">
      <c r="A17" s="18">
        <v>0.35416666666666669</v>
      </c>
      <c r="B17" s="19" t="s">
        <v>3</v>
      </c>
      <c r="C17" s="104" t="s">
        <v>1</v>
      </c>
      <c r="D17" s="20" t="s">
        <v>29</v>
      </c>
      <c r="E17" s="104" t="s">
        <v>2</v>
      </c>
      <c r="F17" s="34"/>
      <c r="G17" s="20" t="s">
        <v>28</v>
      </c>
      <c r="H17" s="18"/>
      <c r="I17" s="122"/>
      <c r="J17" s="122"/>
      <c r="K17" s="122"/>
      <c r="L17" s="122"/>
      <c r="M17" s="122"/>
      <c r="N17" s="122"/>
    </row>
    <row r="18" spans="1:14" ht="30" customHeight="1" x14ac:dyDescent="0.25">
      <c r="A18" s="18">
        <v>0.36805555555555558</v>
      </c>
      <c r="B18" s="19" t="s">
        <v>1</v>
      </c>
      <c r="C18" s="104" t="s">
        <v>5</v>
      </c>
      <c r="D18" s="20" t="s">
        <v>29</v>
      </c>
      <c r="E18" s="104" t="s">
        <v>4</v>
      </c>
      <c r="F18" s="34"/>
      <c r="G18" s="20" t="s">
        <v>28</v>
      </c>
      <c r="H18" s="18"/>
      <c r="I18" s="122"/>
      <c r="J18" s="122"/>
      <c r="K18" s="122"/>
      <c r="L18" s="122"/>
      <c r="M18" s="122"/>
      <c r="N18" s="122"/>
    </row>
    <row r="19" spans="1:14" ht="30" customHeight="1" x14ac:dyDescent="0.25">
      <c r="A19" s="18">
        <v>0.38194444444444442</v>
      </c>
      <c r="B19" s="19" t="s">
        <v>2</v>
      </c>
      <c r="C19" s="104" t="s">
        <v>126</v>
      </c>
      <c r="D19" s="20" t="s">
        <v>29</v>
      </c>
      <c r="E19" s="104" t="s">
        <v>3</v>
      </c>
      <c r="F19" s="34"/>
      <c r="G19" s="20" t="s">
        <v>28</v>
      </c>
      <c r="H19" s="18"/>
      <c r="I19" s="122"/>
      <c r="J19" s="122"/>
      <c r="K19" s="122"/>
      <c r="L19" s="122"/>
      <c r="M19" s="122"/>
      <c r="N19" s="122"/>
    </row>
    <row r="20" spans="1:14" ht="30" customHeight="1" x14ac:dyDescent="0.25">
      <c r="A20" s="18">
        <v>0.39583333333333331</v>
      </c>
      <c r="B20" s="19" t="s">
        <v>4</v>
      </c>
      <c r="C20" s="104" t="s">
        <v>5</v>
      </c>
      <c r="D20" s="20" t="s">
        <v>29</v>
      </c>
      <c r="E20" s="104" t="s">
        <v>2</v>
      </c>
      <c r="F20" s="34"/>
      <c r="G20" s="20" t="s">
        <v>28</v>
      </c>
      <c r="H20" s="18"/>
      <c r="I20" s="122"/>
      <c r="J20" s="122"/>
      <c r="K20" s="122"/>
      <c r="L20" s="122"/>
      <c r="M20" s="122"/>
      <c r="N20" s="122"/>
    </row>
    <row r="21" spans="1:14" ht="30" customHeight="1" x14ac:dyDescent="0.25">
      <c r="A21" s="18">
        <v>0.40972222222222227</v>
      </c>
      <c r="B21" s="19" t="s">
        <v>5</v>
      </c>
      <c r="C21" s="104" t="s">
        <v>4</v>
      </c>
      <c r="D21" s="20" t="s">
        <v>29</v>
      </c>
      <c r="E21" s="104" t="s">
        <v>3</v>
      </c>
      <c r="F21" s="34"/>
      <c r="G21" s="20" t="s">
        <v>28</v>
      </c>
      <c r="H21" s="18"/>
      <c r="I21" s="122"/>
      <c r="J21" s="122"/>
      <c r="K21" s="122"/>
      <c r="L21" s="122"/>
      <c r="M21" s="122"/>
      <c r="N21" s="122"/>
    </row>
    <row r="22" spans="1:14" ht="30" customHeight="1" x14ac:dyDescent="0.25">
      <c r="A22" s="18">
        <v>0.4236111111111111</v>
      </c>
      <c r="B22" s="19" t="s">
        <v>2</v>
      </c>
      <c r="C22" s="104" t="s">
        <v>1</v>
      </c>
      <c r="D22" s="20" t="s">
        <v>29</v>
      </c>
      <c r="E22" s="104" t="s">
        <v>126</v>
      </c>
      <c r="F22" s="34"/>
      <c r="G22" s="20" t="s">
        <v>28</v>
      </c>
      <c r="H22" s="18"/>
      <c r="I22" s="122"/>
      <c r="J22" s="122"/>
      <c r="K22" s="122"/>
      <c r="L22" s="122"/>
      <c r="M22" s="122"/>
      <c r="N22" s="122"/>
    </row>
    <row r="23" spans="1:14" ht="30" customHeight="1" x14ac:dyDescent="0.25">
      <c r="A23" s="18">
        <v>0.4375</v>
      </c>
      <c r="B23" s="19" t="s">
        <v>126</v>
      </c>
      <c r="C23" s="104" t="s">
        <v>3</v>
      </c>
      <c r="D23" s="20" t="s">
        <v>29</v>
      </c>
      <c r="E23" s="104" t="s">
        <v>2</v>
      </c>
      <c r="F23" s="34"/>
      <c r="G23" s="20" t="s">
        <v>28</v>
      </c>
      <c r="H23" s="18"/>
      <c r="I23" s="122"/>
      <c r="J23" s="122"/>
      <c r="K23" s="122"/>
      <c r="L23" s="122"/>
      <c r="M23" s="122"/>
      <c r="N23" s="122"/>
    </row>
    <row r="24" spans="1:14" ht="30" customHeight="1" x14ac:dyDescent="0.25">
      <c r="A24" s="18">
        <v>0.4513888888888889</v>
      </c>
      <c r="B24" s="19" t="s">
        <v>1</v>
      </c>
      <c r="C24" s="104" t="s">
        <v>5</v>
      </c>
      <c r="D24" s="20" t="s">
        <v>29</v>
      </c>
      <c r="E24" s="104" t="s">
        <v>1</v>
      </c>
      <c r="F24" s="34"/>
      <c r="G24" s="20" t="s">
        <v>28</v>
      </c>
      <c r="H24" s="18"/>
      <c r="I24" s="122"/>
      <c r="J24" s="122"/>
      <c r="K24" s="122"/>
      <c r="L24" s="122"/>
      <c r="M24" s="122"/>
      <c r="N24" s="122"/>
    </row>
    <row r="25" spans="1:14" ht="30" customHeight="1" x14ac:dyDescent="0.25">
      <c r="A25" s="18">
        <v>0.46527777777777773</v>
      </c>
      <c r="B25" s="19" t="s">
        <v>2</v>
      </c>
      <c r="C25" s="104" t="s">
        <v>4</v>
      </c>
      <c r="D25" s="20" t="s">
        <v>29</v>
      </c>
      <c r="E25" s="104" t="s">
        <v>126</v>
      </c>
      <c r="F25" s="34"/>
      <c r="G25" s="20" t="s">
        <v>28</v>
      </c>
      <c r="H25" s="18"/>
      <c r="I25" s="122"/>
      <c r="J25" s="122"/>
      <c r="K25" s="122"/>
      <c r="L25" s="122"/>
      <c r="M25" s="122"/>
      <c r="N25" s="122"/>
    </row>
    <row r="26" spans="1:14" ht="30" customHeight="1" x14ac:dyDescent="0.25">
      <c r="A26" s="18">
        <v>0.47916666666666669</v>
      </c>
      <c r="B26" s="19" t="s">
        <v>4</v>
      </c>
      <c r="C26" s="104" t="s">
        <v>3</v>
      </c>
      <c r="D26" s="20" t="s">
        <v>29</v>
      </c>
      <c r="E26" s="104" t="s">
        <v>5</v>
      </c>
      <c r="F26" s="34"/>
      <c r="G26" s="20" t="s">
        <v>28</v>
      </c>
      <c r="H26" s="18"/>
      <c r="I26" s="122"/>
      <c r="J26" s="122"/>
      <c r="K26" s="122"/>
      <c r="L26" s="122"/>
      <c r="M26" s="122"/>
      <c r="N26" s="122"/>
    </row>
    <row r="27" spans="1:14" ht="30" customHeight="1" x14ac:dyDescent="0.25">
      <c r="A27" s="18">
        <v>0.49305555555555558</v>
      </c>
      <c r="B27" s="19" t="s">
        <v>5</v>
      </c>
      <c r="C27" s="104" t="s">
        <v>1</v>
      </c>
      <c r="D27" s="20" t="s">
        <v>29</v>
      </c>
      <c r="E27" s="104" t="s">
        <v>4</v>
      </c>
      <c r="F27" s="34"/>
      <c r="G27" s="20" t="s">
        <v>28</v>
      </c>
      <c r="H27" s="18"/>
      <c r="I27" s="122"/>
      <c r="J27" s="122"/>
      <c r="K27" s="122"/>
      <c r="L27" s="122"/>
      <c r="M27" s="122"/>
      <c r="N27" s="122"/>
    </row>
    <row r="28" spans="1:14" ht="30" customHeight="1" x14ac:dyDescent="0.25">
      <c r="A28" s="105">
        <v>0.50694444444444442</v>
      </c>
      <c r="B28" s="19" t="s">
        <v>3</v>
      </c>
      <c r="C28" s="104" t="s">
        <v>2</v>
      </c>
      <c r="D28" s="20" t="s">
        <v>29</v>
      </c>
      <c r="E28" s="104" t="s">
        <v>126</v>
      </c>
      <c r="F28" s="34"/>
      <c r="G28" s="20" t="s">
        <v>28</v>
      </c>
      <c r="H28" s="18"/>
      <c r="I28" s="122"/>
      <c r="J28" s="122"/>
      <c r="K28" s="122"/>
      <c r="L28" s="122"/>
      <c r="M28" s="122"/>
      <c r="N28" s="122"/>
    </row>
    <row r="29" spans="1:14" ht="30" customHeight="1" x14ac:dyDescent="0.25">
      <c r="A29" s="106" t="s">
        <v>127</v>
      </c>
      <c r="B29" s="19" t="s">
        <v>126</v>
      </c>
      <c r="C29" s="104" t="s">
        <v>3</v>
      </c>
      <c r="D29" s="20" t="s">
        <v>29</v>
      </c>
      <c r="E29" s="104" t="s">
        <v>1</v>
      </c>
      <c r="F29" s="34"/>
      <c r="G29" s="20" t="s">
        <v>28</v>
      </c>
      <c r="H29" s="18"/>
      <c r="I29" s="122"/>
      <c r="J29" s="122"/>
      <c r="K29" s="122"/>
      <c r="L29" s="122"/>
      <c r="M29" s="122"/>
      <c r="N29" s="122"/>
    </row>
    <row r="30" spans="1:14" ht="30" customHeight="1" x14ac:dyDescent="0.25">
      <c r="A30" s="106">
        <v>0.53472222222222221</v>
      </c>
      <c r="B30" s="19" t="s">
        <v>1</v>
      </c>
      <c r="C30" s="104" t="s">
        <v>126</v>
      </c>
      <c r="D30" s="20" t="s">
        <v>29</v>
      </c>
      <c r="E30" s="104" t="s">
        <v>5</v>
      </c>
      <c r="F30" s="34"/>
      <c r="G30" s="20" t="s">
        <v>28</v>
      </c>
      <c r="H30" s="18"/>
      <c r="I30" s="122"/>
      <c r="J30" s="122"/>
      <c r="K30" s="122"/>
      <c r="L30" s="122"/>
      <c r="M30" s="122"/>
      <c r="N30" s="122"/>
    </row>
    <row r="31" spans="1:14" ht="30" customHeight="1" x14ac:dyDescent="0.25">
      <c r="A31" s="106">
        <v>0.54861111111111105</v>
      </c>
      <c r="B31" s="19" t="s">
        <v>3</v>
      </c>
      <c r="C31" s="104" t="s">
        <v>2</v>
      </c>
      <c r="D31" s="20" t="s">
        <v>29</v>
      </c>
      <c r="E31" s="104" t="s">
        <v>4</v>
      </c>
      <c r="F31" s="34"/>
      <c r="G31" s="20" t="s">
        <v>28</v>
      </c>
      <c r="H31" s="18"/>
      <c r="I31" s="122"/>
      <c r="J31" s="122"/>
      <c r="K31" s="122"/>
      <c r="L31" s="122"/>
      <c r="M31" s="122"/>
      <c r="N31" s="122"/>
    </row>
    <row r="32" spans="1:14" ht="15" customHeight="1" x14ac:dyDescent="0.25">
      <c r="A32" s="23"/>
      <c r="B32" s="24"/>
      <c r="C32" s="24"/>
      <c r="D32" s="7"/>
      <c r="E32" s="7"/>
      <c r="F32" s="25"/>
      <c r="G32" s="7"/>
      <c r="H32" s="7"/>
      <c r="I32" s="25"/>
    </row>
  </sheetData>
  <sheetProtection sheet="1" objects="1" scenarios="1"/>
  <mergeCells count="31">
    <mergeCell ref="I29:N29"/>
    <mergeCell ref="I30:N30"/>
    <mergeCell ref="I31:N31"/>
    <mergeCell ref="I23:N23"/>
    <mergeCell ref="I24:N24"/>
    <mergeCell ref="I25:N25"/>
    <mergeCell ref="I26:N26"/>
    <mergeCell ref="I27:N27"/>
    <mergeCell ref="I28:N28"/>
    <mergeCell ref="I22:N22"/>
    <mergeCell ref="A6:I6"/>
    <mergeCell ref="A15:A16"/>
    <mergeCell ref="B15:B16"/>
    <mergeCell ref="C15:E15"/>
    <mergeCell ref="F15:H15"/>
    <mergeCell ref="I15:N16"/>
    <mergeCell ref="I17:N17"/>
    <mergeCell ref="I18:N18"/>
    <mergeCell ref="I19:N19"/>
    <mergeCell ref="I20:N20"/>
    <mergeCell ref="I21:N21"/>
    <mergeCell ref="A1:I1"/>
    <mergeCell ref="A2:I2"/>
    <mergeCell ref="A3:B3"/>
    <mergeCell ref="C3:E3"/>
    <mergeCell ref="G3:J5"/>
    <mergeCell ref="L3:N5"/>
    <mergeCell ref="A4:B4"/>
    <mergeCell ref="C4:E4"/>
    <mergeCell ref="A5:B5"/>
    <mergeCell ref="C5:E5"/>
  </mergeCells>
  <hyperlinks>
    <hyperlink ref="L3:N5" location="Navigation!A1" display="Click for Navigation" xr:uid="{6A2A33BA-D27F-4D65-8FA8-FEAFAAB5C916}"/>
  </hyperlinks>
  <pageMargins left="0.51181102362204722" right="0.51181102362204722" top="0.15748031496062992" bottom="0.15748031496062992" header="0.11811023622047245" footer="0.11811023622047245"/>
  <pageSetup paperSize="9" scale="6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1C2F0-F11D-4F24-829D-9FFED892738B}">
  <sheetPr codeName="Sheet6">
    <tabColor rgb="FFFFC000"/>
    <pageSetUpPr fitToPage="1"/>
  </sheetPr>
  <dimension ref="A1:Q31"/>
  <sheetViews>
    <sheetView showGridLines="0" view="pageBreakPreview" zoomScale="90" zoomScaleNormal="100" zoomScaleSheetLayoutView="90" workbookViewId="0">
      <selection activeCell="B8" sqref="B8"/>
    </sheetView>
  </sheetViews>
  <sheetFormatPr defaultColWidth="9.140625" defaultRowHeight="15" x14ac:dyDescent="0.25"/>
  <cols>
    <col min="1" max="1" width="8" style="4" customWidth="1"/>
    <col min="2" max="2" width="34.28515625" style="4" bestFit="1" customWidth="1"/>
    <col min="3" max="8" width="10.7109375" style="8" customWidth="1"/>
    <col min="9" max="9" width="14.85546875" style="4" customWidth="1"/>
    <col min="10" max="10" width="10.7109375" style="4" customWidth="1"/>
    <col min="11" max="11" width="2.42578125" style="4" customWidth="1"/>
    <col min="12" max="14" width="10.7109375" style="4" customWidth="1"/>
    <col min="15" max="15" width="2" style="4" customWidth="1"/>
    <col min="16" max="16384" width="9.140625" style="4"/>
  </cols>
  <sheetData>
    <row r="1" spans="1:17" ht="23.25" x14ac:dyDescent="0.25">
      <c r="A1" s="130" t="s">
        <v>100</v>
      </c>
      <c r="B1" s="130"/>
      <c r="C1" s="130"/>
      <c r="D1" s="130"/>
      <c r="E1" s="130"/>
      <c r="F1" s="130"/>
      <c r="G1" s="130"/>
      <c r="H1" s="130"/>
      <c r="I1" s="130"/>
    </row>
    <row r="2" spans="1:17" x14ac:dyDescent="0.25">
      <c r="A2" s="131"/>
      <c r="B2" s="131"/>
      <c r="C2" s="131"/>
      <c r="D2" s="131"/>
      <c r="E2" s="131"/>
      <c r="F2" s="131"/>
      <c r="G2" s="131"/>
      <c r="H2" s="131"/>
      <c r="I2" s="131"/>
    </row>
    <row r="3" spans="1:17" ht="20.100000000000001" customHeight="1" x14ac:dyDescent="0.25">
      <c r="A3" s="148" t="s">
        <v>32</v>
      </c>
      <c r="B3" s="148"/>
      <c r="C3" s="132" t="s">
        <v>123</v>
      </c>
      <c r="D3" s="132"/>
      <c r="E3" s="132"/>
      <c r="F3" s="7"/>
      <c r="G3" s="149" t="s">
        <v>16</v>
      </c>
      <c r="H3" s="149"/>
      <c r="I3" s="149"/>
      <c r="J3" s="149"/>
      <c r="L3" s="143" t="s">
        <v>36</v>
      </c>
      <c r="M3" s="143"/>
      <c r="N3" s="143"/>
    </row>
    <row r="4" spans="1:17" ht="20.100000000000001" customHeight="1" x14ac:dyDescent="0.25">
      <c r="A4" s="144" t="s">
        <v>31</v>
      </c>
      <c r="B4" s="144"/>
      <c r="C4" s="145" t="s">
        <v>19</v>
      </c>
      <c r="D4" s="146"/>
      <c r="E4" s="147"/>
      <c r="F4" s="9"/>
      <c r="G4" s="149"/>
      <c r="H4" s="149"/>
      <c r="I4" s="149"/>
      <c r="J4" s="149"/>
      <c r="L4" s="143"/>
      <c r="M4" s="143"/>
      <c r="N4" s="143"/>
      <c r="Q4" s="22"/>
    </row>
    <row r="5" spans="1:17" ht="20.100000000000001" customHeight="1" x14ac:dyDescent="0.25">
      <c r="A5" s="144" t="s">
        <v>30</v>
      </c>
      <c r="B5" s="144"/>
      <c r="C5" s="129" t="str">
        <f>[1]Navigation!A6</f>
        <v>Saturday 15th October 2022</v>
      </c>
      <c r="D5" s="129"/>
      <c r="E5" s="129"/>
      <c r="F5" s="5"/>
      <c r="G5" s="149"/>
      <c r="H5" s="149"/>
      <c r="I5" s="149"/>
      <c r="J5" s="149"/>
      <c r="L5" s="143"/>
      <c r="M5" s="143"/>
      <c r="N5" s="143"/>
    </row>
    <row r="6" spans="1:17" x14ac:dyDescent="0.25">
      <c r="A6" s="150"/>
      <c r="B6" s="150"/>
      <c r="C6" s="150"/>
      <c r="D6" s="150"/>
      <c r="E6" s="150"/>
      <c r="F6" s="150"/>
      <c r="G6" s="150"/>
      <c r="H6" s="150"/>
      <c r="I6" s="150"/>
    </row>
    <row r="7" spans="1:17" ht="30" customHeight="1" x14ac:dyDescent="0.25">
      <c r="A7" s="52" t="s">
        <v>0</v>
      </c>
      <c r="B7" s="52" t="str">
        <f>A1</f>
        <v>UNDER 9 – GROUP 4</v>
      </c>
      <c r="C7" s="52" t="s">
        <v>1</v>
      </c>
      <c r="D7" s="52" t="s">
        <v>2</v>
      </c>
      <c r="E7" s="52" t="s">
        <v>3</v>
      </c>
      <c r="F7" s="52" t="s">
        <v>4</v>
      </c>
      <c r="G7" s="52" t="s">
        <v>5</v>
      </c>
      <c r="H7" s="52" t="s">
        <v>126</v>
      </c>
      <c r="I7" s="52" t="s">
        <v>6</v>
      </c>
      <c r="J7" s="52" t="s">
        <v>11</v>
      </c>
      <c r="L7" s="83" t="s">
        <v>43</v>
      </c>
      <c r="M7" s="83" t="s">
        <v>44</v>
      </c>
      <c r="N7" s="83" t="s">
        <v>45</v>
      </c>
    </row>
    <row r="8" spans="1:17" ht="30" customHeight="1" x14ac:dyDescent="0.25">
      <c r="A8" s="51" t="s">
        <v>1</v>
      </c>
      <c r="B8" s="84" t="str">
        <f>'U9 Cup Teams'!F12</f>
        <v>U9 Minehead Mariners</v>
      </c>
      <c r="C8" s="14"/>
      <c r="D8" s="15"/>
      <c r="E8" s="15"/>
      <c r="F8" s="15"/>
      <c r="G8" s="15"/>
      <c r="H8" s="15"/>
      <c r="I8" s="15"/>
      <c r="J8" s="15"/>
      <c r="L8" s="82"/>
      <c r="M8" s="82"/>
      <c r="N8" s="82"/>
    </row>
    <row r="9" spans="1:17" ht="30" customHeight="1" x14ac:dyDescent="0.25">
      <c r="A9" s="51" t="s">
        <v>2</v>
      </c>
      <c r="B9" s="99" t="str">
        <f>'U9 Cup Teams'!F13</f>
        <v>U9 Bishops Lydeard Panthers</v>
      </c>
      <c r="C9" s="15"/>
      <c r="D9" s="14"/>
      <c r="E9" s="15"/>
      <c r="F9" s="15"/>
      <c r="G9" s="15"/>
      <c r="H9" s="15"/>
      <c r="I9" s="15"/>
      <c r="J9" s="15"/>
      <c r="L9" s="82"/>
      <c r="M9" s="82"/>
      <c r="N9" s="82"/>
    </row>
    <row r="10" spans="1:17" ht="30" customHeight="1" x14ac:dyDescent="0.25">
      <c r="A10" s="51" t="s">
        <v>3</v>
      </c>
      <c r="B10" s="99" t="str">
        <f>'U9 Cup Teams'!F14</f>
        <v>U9 Ruishton Rams</v>
      </c>
      <c r="C10" s="15"/>
      <c r="D10" s="15"/>
      <c r="E10" s="14"/>
      <c r="F10" s="15"/>
      <c r="G10" s="15"/>
      <c r="H10" s="15"/>
      <c r="I10" s="15"/>
      <c r="J10" s="15"/>
      <c r="L10" s="82"/>
      <c r="M10" s="82"/>
      <c r="N10" s="82"/>
    </row>
    <row r="11" spans="1:17" ht="30" customHeight="1" x14ac:dyDescent="0.25">
      <c r="A11" s="51" t="s">
        <v>4</v>
      </c>
      <c r="B11" s="99" t="str">
        <f>'U9 Cup Teams'!F15</f>
        <v>U9 Bridgwater Wolves</v>
      </c>
      <c r="C11" s="15"/>
      <c r="D11" s="15"/>
      <c r="E11" s="15"/>
      <c r="F11" s="14"/>
      <c r="G11" s="15"/>
      <c r="H11" s="15"/>
      <c r="I11" s="15"/>
      <c r="J11" s="15"/>
      <c r="L11" s="82"/>
      <c r="M11" s="82"/>
      <c r="N11" s="82"/>
    </row>
    <row r="12" spans="1:17" ht="30" customHeight="1" x14ac:dyDescent="0.25">
      <c r="A12" s="51" t="s">
        <v>5</v>
      </c>
      <c r="B12" s="99" t="str">
        <f>'U9 Cup Teams'!F16</f>
        <v>U9 Staplegrove Sinners</v>
      </c>
      <c r="C12" s="15"/>
      <c r="D12" s="15"/>
      <c r="E12" s="15"/>
      <c r="F12" s="15"/>
      <c r="G12" s="14"/>
      <c r="H12" s="15"/>
      <c r="I12" s="15"/>
      <c r="J12" s="15"/>
      <c r="L12" s="82"/>
      <c r="M12" s="15"/>
      <c r="N12" s="15"/>
      <c r="O12" s="15"/>
    </row>
    <row r="13" spans="1:17" ht="30" customHeight="1" x14ac:dyDescent="0.25">
      <c r="A13" s="51" t="s">
        <v>126</v>
      </c>
      <c r="B13" s="99" t="str">
        <f>'U9 Cup Teams'!F17</f>
        <v>U9 Ashcott Blues</v>
      </c>
      <c r="C13" s="15"/>
      <c r="D13" s="15"/>
      <c r="E13" s="15"/>
      <c r="F13" s="15"/>
      <c r="G13" s="15"/>
      <c r="H13" s="14"/>
      <c r="I13" s="15"/>
      <c r="J13" s="15"/>
      <c r="L13" s="82"/>
      <c r="M13" s="82"/>
      <c r="N13" s="82"/>
      <c r="O13" s="82"/>
    </row>
    <row r="14" spans="1:17" ht="12.75" customHeight="1" x14ac:dyDescent="0.25">
      <c r="A14" s="6"/>
      <c r="B14" s="6"/>
      <c r="C14" s="7"/>
      <c r="D14" s="7"/>
      <c r="E14" s="7"/>
      <c r="F14" s="7"/>
      <c r="G14" s="7"/>
      <c r="H14" s="7"/>
      <c r="I14" s="6"/>
    </row>
    <row r="15" spans="1:17" ht="30" customHeight="1" x14ac:dyDescent="0.25">
      <c r="A15" s="126" t="s">
        <v>7</v>
      </c>
      <c r="B15" s="126" t="s">
        <v>12</v>
      </c>
      <c r="C15" s="127" t="s">
        <v>8</v>
      </c>
      <c r="D15" s="127"/>
      <c r="E15" s="127"/>
      <c r="F15" s="128" t="s">
        <v>9</v>
      </c>
      <c r="G15" s="128"/>
      <c r="H15" s="151" t="s">
        <v>128</v>
      </c>
      <c r="I15" s="152"/>
      <c r="J15" s="152"/>
      <c r="K15" s="152"/>
      <c r="L15" s="152"/>
      <c r="M15" s="152"/>
      <c r="N15" s="153"/>
    </row>
    <row r="16" spans="1:17" ht="30" customHeight="1" x14ac:dyDescent="0.25">
      <c r="A16" s="126"/>
      <c r="B16" s="126"/>
      <c r="C16" s="32" t="s">
        <v>13</v>
      </c>
      <c r="D16" s="16" t="s">
        <v>15</v>
      </c>
      <c r="E16" s="16" t="s">
        <v>14</v>
      </c>
      <c r="F16" s="33" t="s">
        <v>13</v>
      </c>
      <c r="G16" s="17" t="s">
        <v>14</v>
      </c>
      <c r="H16" s="154"/>
      <c r="I16" s="155"/>
      <c r="J16" s="155"/>
      <c r="K16" s="155"/>
      <c r="L16" s="155"/>
      <c r="M16" s="155"/>
      <c r="N16" s="156"/>
    </row>
    <row r="17" spans="1:14" ht="30" customHeight="1" x14ac:dyDescent="0.25">
      <c r="A17" s="18">
        <v>0.35416666666666669</v>
      </c>
      <c r="B17" s="19" t="s">
        <v>3</v>
      </c>
      <c r="C17" s="104" t="s">
        <v>1</v>
      </c>
      <c r="D17" s="20" t="s">
        <v>29</v>
      </c>
      <c r="E17" s="104" t="s">
        <v>2</v>
      </c>
      <c r="F17" s="34"/>
      <c r="G17" s="20" t="s">
        <v>28</v>
      </c>
      <c r="H17" s="18"/>
      <c r="I17" s="122"/>
      <c r="J17" s="122"/>
      <c r="K17" s="122"/>
      <c r="L17" s="122"/>
      <c r="M17" s="122"/>
      <c r="N17" s="122"/>
    </row>
    <row r="18" spans="1:14" ht="30" customHeight="1" x14ac:dyDescent="0.25">
      <c r="A18" s="18">
        <v>0.36805555555555558</v>
      </c>
      <c r="B18" s="19" t="s">
        <v>1</v>
      </c>
      <c r="C18" s="104" t="s">
        <v>5</v>
      </c>
      <c r="D18" s="20" t="s">
        <v>29</v>
      </c>
      <c r="E18" s="104" t="s">
        <v>4</v>
      </c>
      <c r="F18" s="34"/>
      <c r="G18" s="20" t="s">
        <v>28</v>
      </c>
      <c r="H18" s="18"/>
      <c r="I18" s="122"/>
      <c r="J18" s="122"/>
      <c r="K18" s="122"/>
      <c r="L18" s="122"/>
      <c r="M18" s="122"/>
      <c r="N18" s="122"/>
    </row>
    <row r="19" spans="1:14" ht="30" customHeight="1" x14ac:dyDescent="0.25">
      <c r="A19" s="18">
        <v>0.38194444444444442</v>
      </c>
      <c r="B19" s="19" t="s">
        <v>2</v>
      </c>
      <c r="C19" s="104" t="s">
        <v>126</v>
      </c>
      <c r="D19" s="20" t="s">
        <v>29</v>
      </c>
      <c r="E19" s="104" t="s">
        <v>3</v>
      </c>
      <c r="F19" s="34"/>
      <c r="G19" s="20" t="s">
        <v>28</v>
      </c>
      <c r="H19" s="18"/>
      <c r="I19" s="122"/>
      <c r="J19" s="122"/>
      <c r="K19" s="122"/>
      <c r="L19" s="122"/>
      <c r="M19" s="122"/>
      <c r="N19" s="122"/>
    </row>
    <row r="20" spans="1:14" ht="30" customHeight="1" x14ac:dyDescent="0.25">
      <c r="A20" s="18">
        <v>0.39583333333333331</v>
      </c>
      <c r="B20" s="19" t="s">
        <v>4</v>
      </c>
      <c r="C20" s="104" t="s">
        <v>5</v>
      </c>
      <c r="D20" s="20" t="s">
        <v>29</v>
      </c>
      <c r="E20" s="104" t="s">
        <v>2</v>
      </c>
      <c r="F20" s="34"/>
      <c r="G20" s="20" t="s">
        <v>28</v>
      </c>
      <c r="H20" s="18"/>
      <c r="I20" s="122"/>
      <c r="J20" s="122"/>
      <c r="K20" s="122"/>
      <c r="L20" s="122"/>
      <c r="M20" s="122"/>
      <c r="N20" s="122"/>
    </row>
    <row r="21" spans="1:14" ht="30" customHeight="1" x14ac:dyDescent="0.25">
      <c r="A21" s="18">
        <v>0.40972222222222227</v>
      </c>
      <c r="B21" s="19" t="s">
        <v>5</v>
      </c>
      <c r="C21" s="104" t="s">
        <v>4</v>
      </c>
      <c r="D21" s="20" t="s">
        <v>29</v>
      </c>
      <c r="E21" s="104" t="s">
        <v>3</v>
      </c>
      <c r="F21" s="34"/>
      <c r="G21" s="20" t="s">
        <v>28</v>
      </c>
      <c r="H21" s="18"/>
      <c r="I21" s="122"/>
      <c r="J21" s="122"/>
      <c r="K21" s="122"/>
      <c r="L21" s="122"/>
      <c r="M21" s="122"/>
      <c r="N21" s="122"/>
    </row>
    <row r="22" spans="1:14" ht="30" customHeight="1" x14ac:dyDescent="0.25">
      <c r="A22" s="18">
        <v>0.4236111111111111</v>
      </c>
      <c r="B22" s="19" t="s">
        <v>2</v>
      </c>
      <c r="C22" s="104" t="s">
        <v>1</v>
      </c>
      <c r="D22" s="20" t="s">
        <v>29</v>
      </c>
      <c r="E22" s="104" t="s">
        <v>126</v>
      </c>
      <c r="F22" s="34"/>
      <c r="G22" s="20" t="s">
        <v>28</v>
      </c>
      <c r="H22" s="18"/>
      <c r="I22" s="122"/>
      <c r="J22" s="122"/>
      <c r="K22" s="122"/>
      <c r="L22" s="122"/>
      <c r="M22" s="122"/>
      <c r="N22" s="122"/>
    </row>
    <row r="23" spans="1:14" ht="30" customHeight="1" x14ac:dyDescent="0.25">
      <c r="A23" s="18">
        <v>0.4375</v>
      </c>
      <c r="B23" s="19" t="s">
        <v>126</v>
      </c>
      <c r="C23" s="104" t="s">
        <v>3</v>
      </c>
      <c r="D23" s="20" t="s">
        <v>29</v>
      </c>
      <c r="E23" s="104" t="s">
        <v>2</v>
      </c>
      <c r="F23" s="34"/>
      <c r="G23" s="20" t="s">
        <v>28</v>
      </c>
      <c r="H23" s="18"/>
      <c r="I23" s="122"/>
      <c r="J23" s="122"/>
      <c r="K23" s="122"/>
      <c r="L23" s="122"/>
      <c r="M23" s="122"/>
      <c r="N23" s="122"/>
    </row>
    <row r="24" spans="1:14" ht="30" customHeight="1" x14ac:dyDescent="0.25">
      <c r="A24" s="18">
        <v>0.4513888888888889</v>
      </c>
      <c r="B24" s="19" t="s">
        <v>1</v>
      </c>
      <c r="C24" s="104" t="s">
        <v>5</v>
      </c>
      <c r="D24" s="20" t="s">
        <v>29</v>
      </c>
      <c r="E24" s="104" t="s">
        <v>1</v>
      </c>
      <c r="F24" s="34"/>
      <c r="G24" s="20" t="s">
        <v>28</v>
      </c>
      <c r="H24" s="18"/>
      <c r="I24" s="122"/>
      <c r="J24" s="122"/>
      <c r="K24" s="122"/>
      <c r="L24" s="122"/>
      <c r="M24" s="122"/>
      <c r="N24" s="122"/>
    </row>
    <row r="25" spans="1:14" ht="30" customHeight="1" x14ac:dyDescent="0.25">
      <c r="A25" s="18">
        <v>0.46527777777777773</v>
      </c>
      <c r="B25" s="19" t="s">
        <v>2</v>
      </c>
      <c r="C25" s="104" t="s">
        <v>4</v>
      </c>
      <c r="D25" s="20" t="s">
        <v>29</v>
      </c>
      <c r="E25" s="104" t="s">
        <v>126</v>
      </c>
      <c r="F25" s="34"/>
      <c r="G25" s="20" t="s">
        <v>28</v>
      </c>
      <c r="H25" s="18"/>
      <c r="I25" s="122"/>
      <c r="J25" s="122"/>
      <c r="K25" s="122"/>
      <c r="L25" s="122"/>
      <c r="M25" s="122"/>
      <c r="N25" s="122"/>
    </row>
    <row r="26" spans="1:14" ht="30" customHeight="1" x14ac:dyDescent="0.25">
      <c r="A26" s="18">
        <v>0.47916666666666669</v>
      </c>
      <c r="B26" s="19" t="s">
        <v>4</v>
      </c>
      <c r="C26" s="104" t="s">
        <v>3</v>
      </c>
      <c r="D26" s="20" t="s">
        <v>29</v>
      </c>
      <c r="E26" s="104" t="s">
        <v>5</v>
      </c>
      <c r="F26" s="34"/>
      <c r="G26" s="20" t="s">
        <v>28</v>
      </c>
      <c r="H26" s="18"/>
      <c r="I26" s="122"/>
      <c r="J26" s="122"/>
      <c r="K26" s="122"/>
      <c r="L26" s="122"/>
      <c r="M26" s="122"/>
      <c r="N26" s="122"/>
    </row>
    <row r="27" spans="1:14" ht="30" customHeight="1" x14ac:dyDescent="0.25">
      <c r="A27" s="18">
        <v>0.49305555555555558</v>
      </c>
      <c r="B27" s="19" t="s">
        <v>5</v>
      </c>
      <c r="C27" s="104" t="s">
        <v>1</v>
      </c>
      <c r="D27" s="20" t="s">
        <v>29</v>
      </c>
      <c r="E27" s="104" t="s">
        <v>4</v>
      </c>
      <c r="F27" s="34"/>
      <c r="G27" s="20" t="s">
        <v>28</v>
      </c>
      <c r="H27" s="18"/>
      <c r="I27" s="122"/>
      <c r="J27" s="122"/>
      <c r="K27" s="122"/>
      <c r="L27" s="122"/>
      <c r="M27" s="122"/>
      <c r="N27" s="122"/>
    </row>
    <row r="28" spans="1:14" ht="30" customHeight="1" x14ac:dyDescent="0.25">
      <c r="A28" s="105">
        <v>0.50694444444444442</v>
      </c>
      <c r="B28" s="19" t="s">
        <v>3</v>
      </c>
      <c r="C28" s="104" t="s">
        <v>2</v>
      </c>
      <c r="D28" s="20" t="s">
        <v>29</v>
      </c>
      <c r="E28" s="104" t="s">
        <v>126</v>
      </c>
      <c r="F28" s="34"/>
      <c r="G28" s="20" t="s">
        <v>28</v>
      </c>
      <c r="H28" s="18"/>
      <c r="I28" s="122"/>
      <c r="J28" s="122"/>
      <c r="K28" s="122"/>
      <c r="L28" s="122"/>
      <c r="M28" s="122"/>
      <c r="N28" s="122"/>
    </row>
    <row r="29" spans="1:14" ht="30" customHeight="1" x14ac:dyDescent="0.25">
      <c r="A29" s="106" t="s">
        <v>127</v>
      </c>
      <c r="B29" s="19" t="s">
        <v>126</v>
      </c>
      <c r="C29" s="104" t="s">
        <v>3</v>
      </c>
      <c r="D29" s="20" t="s">
        <v>29</v>
      </c>
      <c r="E29" s="104" t="s">
        <v>1</v>
      </c>
      <c r="F29" s="34"/>
      <c r="G29" s="20" t="s">
        <v>28</v>
      </c>
      <c r="H29" s="18"/>
      <c r="I29" s="122"/>
      <c r="J29" s="122"/>
      <c r="K29" s="122"/>
      <c r="L29" s="122"/>
      <c r="M29" s="122"/>
      <c r="N29" s="122"/>
    </row>
    <row r="30" spans="1:14" ht="30" customHeight="1" x14ac:dyDescent="0.25">
      <c r="A30" s="106">
        <v>0.53472222222222221</v>
      </c>
      <c r="B30" s="19" t="s">
        <v>1</v>
      </c>
      <c r="C30" s="104" t="s">
        <v>126</v>
      </c>
      <c r="D30" s="20" t="s">
        <v>29</v>
      </c>
      <c r="E30" s="104" t="s">
        <v>5</v>
      </c>
      <c r="F30" s="34"/>
      <c r="G30" s="20" t="s">
        <v>28</v>
      </c>
      <c r="H30" s="18"/>
      <c r="I30" s="122"/>
      <c r="J30" s="122"/>
      <c r="K30" s="122"/>
      <c r="L30" s="122"/>
      <c r="M30" s="122"/>
      <c r="N30" s="122"/>
    </row>
    <row r="31" spans="1:14" ht="30" customHeight="1" x14ac:dyDescent="0.25">
      <c r="A31" s="106">
        <v>0.54861111111111105</v>
      </c>
      <c r="B31" s="19" t="s">
        <v>3</v>
      </c>
      <c r="C31" s="104" t="s">
        <v>2</v>
      </c>
      <c r="D31" s="20" t="s">
        <v>29</v>
      </c>
      <c r="E31" s="104" t="s">
        <v>4</v>
      </c>
      <c r="F31" s="34"/>
      <c r="G31" s="20" t="s">
        <v>28</v>
      </c>
      <c r="H31" s="18"/>
      <c r="I31" s="122"/>
      <c r="J31" s="122"/>
      <c r="K31" s="122"/>
      <c r="L31" s="122"/>
      <c r="M31" s="122"/>
      <c r="N31" s="122"/>
    </row>
  </sheetData>
  <sheetProtection sheet="1" objects="1" scenarios="1"/>
  <mergeCells count="31">
    <mergeCell ref="I29:N29"/>
    <mergeCell ref="I30:N30"/>
    <mergeCell ref="I31:N31"/>
    <mergeCell ref="I23:N23"/>
    <mergeCell ref="I24:N24"/>
    <mergeCell ref="I25:N25"/>
    <mergeCell ref="I26:N26"/>
    <mergeCell ref="I27:N27"/>
    <mergeCell ref="I28:N28"/>
    <mergeCell ref="I22:N22"/>
    <mergeCell ref="A6:I6"/>
    <mergeCell ref="A15:A16"/>
    <mergeCell ref="B15:B16"/>
    <mergeCell ref="C15:E15"/>
    <mergeCell ref="F15:G15"/>
    <mergeCell ref="I17:N17"/>
    <mergeCell ref="I18:N18"/>
    <mergeCell ref="I19:N19"/>
    <mergeCell ref="I20:N20"/>
    <mergeCell ref="I21:N21"/>
    <mergeCell ref="H15:N16"/>
    <mergeCell ref="A1:I1"/>
    <mergeCell ref="A2:I2"/>
    <mergeCell ref="A3:B3"/>
    <mergeCell ref="C3:E3"/>
    <mergeCell ref="G3:J5"/>
    <mergeCell ref="L3:N5"/>
    <mergeCell ref="A4:B4"/>
    <mergeCell ref="C4:E4"/>
    <mergeCell ref="A5:B5"/>
    <mergeCell ref="C5:E5"/>
  </mergeCells>
  <hyperlinks>
    <hyperlink ref="L3:N5" location="Navigation!A1" display="Click for Navigation" xr:uid="{F044DF59-56FF-4451-83D3-7A899CBB8C6C}"/>
  </hyperlinks>
  <pageMargins left="0.51181102362204722" right="0.51181102362204722" top="0.15748031496062992" bottom="0.15748031496062992" header="0.11811023622047245" footer="0.11811023622047245"/>
  <pageSetup paperSize="9" scale="6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Navigation</vt:lpstr>
      <vt:lpstr>Example</vt:lpstr>
      <vt:lpstr>U9 Rules</vt:lpstr>
      <vt:lpstr>U9 Format</vt:lpstr>
      <vt:lpstr>U9 Cup Teams</vt:lpstr>
      <vt:lpstr>U9-G1</vt:lpstr>
      <vt:lpstr>U9-G2</vt:lpstr>
      <vt:lpstr>U9-G3</vt:lpstr>
      <vt:lpstr>U9-G4</vt:lpstr>
      <vt:lpstr>Example!Print_Area</vt:lpstr>
      <vt:lpstr>Navigation!Print_Area</vt:lpstr>
      <vt:lpstr>'U9 Cup Teams'!Print_Area</vt:lpstr>
      <vt:lpstr>'U9 Format'!Print_Area</vt:lpstr>
      <vt:lpstr>'U9 Rules'!Print_Area</vt:lpstr>
      <vt:lpstr>'U9-G1'!Print_Area</vt:lpstr>
      <vt:lpstr>'U9-G2'!Print_Area</vt:lpstr>
      <vt:lpstr>'U9-G3'!Print_Area</vt:lpstr>
      <vt:lpstr>'U9-G4'!Print_Area</vt:lpstr>
    </vt:vector>
  </TitlesOfParts>
  <Company>Parsons Brinckerhoff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Lever, Martyn</dc:creator>
  <cp:lastModifiedBy>Martyn Lever</cp:lastModifiedBy>
  <cp:lastPrinted>2021-10-15T16:19:24Z</cp:lastPrinted>
  <dcterms:created xsi:type="dcterms:W3CDTF">2017-08-23T11:23:45Z</dcterms:created>
  <dcterms:modified xsi:type="dcterms:W3CDTF">2023-02-26T19:00:42Z</dcterms:modified>
</cp:coreProperties>
</file>